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PINEFS00\PASN_Pjt\MiyagiUIJ-Turn\★わくわく［移住支援金事業］\対象求人情報_県\"/>
    </mc:Choice>
  </mc:AlternateContent>
  <xr:revisionPtr revIDLastSave="0" documentId="8_{1BE98A8E-D5D7-4F87-AB72-7C6641A4A591}" xr6:coauthVersionLast="41" xr6:coauthVersionMax="41" xr10:uidLastSave="{00000000-0000-0000-0000-000000000000}"/>
  <bookViews>
    <workbookView xWindow="-120" yWindow="-120" windowWidth="20730" windowHeight="11160" tabRatio="906" xr2:uid="{00000000-000D-0000-FFFF-FFFF00000000}"/>
  </bookViews>
  <sheets>
    <sheet name="★見本★求人票【明示】" sheetId="7" r:id="rId1"/>
    <sheet name="★見本★求人票【明示(2)】" sheetId="8" r:id="rId2"/>
    <sheet name="求人票【明示】" sheetId="1" r:id="rId3"/>
    <sheet name="求人票【明示(2)】" sheetId="2" r:id="rId4"/>
    <sheet name="←企業の方はこの２つのシートを入力していただきます" sheetId="4" r:id="rId5"/>
    <sheet name="※市町村使用シート（入力不要）" sheetId="3" r:id="rId6"/>
  </sheets>
  <definedNames>
    <definedName name="_xlnm.Print_Area" localSheetId="3">'求人票【明示(2)】'!$A$1:$AA$31</definedName>
    <definedName name="_xlnm.Print_Area" localSheetId="2">求人票【明示】!$A$1:$AA$59</definedName>
    <definedName name="登録済み">求人票【明示】!$AC$9:$AC$9</definedName>
    <definedName name="未登録">求人票【明示】!$AC$10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 i="3" l="1"/>
  <c r="M6" i="3" l="1"/>
  <c r="L5" i="3"/>
  <c r="DE5" i="3" l="1"/>
  <c r="CI5" i="3"/>
  <c r="CI6" i="3" s="1"/>
  <c r="CW6" i="3" l="1"/>
  <c r="AG6" i="3" l="1"/>
  <c r="AI5" i="3" l="1"/>
  <c r="AH5" i="3"/>
  <c r="AJ5" i="3"/>
  <c r="U8" i="2" l="1"/>
  <c r="AJ6" i="3" l="1"/>
  <c r="I12" i="2" l="1"/>
  <c r="CV6" i="3" l="1"/>
  <c r="CD6" i="3"/>
  <c r="BS6" i="3"/>
  <c r="BT6" i="3"/>
  <c r="BU6" i="3"/>
  <c r="BV6" i="3"/>
  <c r="BW6" i="3"/>
  <c r="BX6" i="3"/>
  <c r="BY6" i="3"/>
  <c r="BZ6" i="3"/>
  <c r="CA6" i="3"/>
  <c r="CB6" i="3"/>
  <c r="BR6" i="3"/>
  <c r="BK6" i="3"/>
  <c r="BH6" i="3"/>
  <c r="BD6" i="3"/>
  <c r="BA6" i="3"/>
  <c r="BB6" i="3"/>
  <c r="AZ6" i="3"/>
  <c r="AL6" i="3"/>
  <c r="AM6" i="3"/>
  <c r="AN6" i="3"/>
  <c r="AK6" i="3"/>
  <c r="AW6" i="3"/>
  <c r="AX6" i="3"/>
  <c r="AY6" i="3"/>
  <c r="AV6" i="3"/>
  <c r="AE6" i="3"/>
  <c r="G5" i="3"/>
  <c r="G6" i="3" s="1"/>
  <c r="DB5" i="3"/>
  <c r="DB6" i="3" s="1"/>
  <c r="DA5" i="3"/>
  <c r="DA6" i="3" s="1"/>
  <c r="CY5" i="3"/>
  <c r="CY6" i="3" s="1"/>
  <c r="CZ5" i="3"/>
  <c r="CZ6" i="3" s="1"/>
  <c r="BN5" i="3"/>
  <c r="BN6" i="3" s="1"/>
  <c r="CX5" i="3"/>
  <c r="CX6" i="3" s="1"/>
  <c r="CU5" i="3"/>
  <c r="CU6" i="3" s="1"/>
  <c r="CT5" i="3"/>
  <c r="CT6" i="3" s="1"/>
  <c r="CS5" i="3"/>
  <c r="CS6" i="3" s="1"/>
  <c r="CR5" i="3"/>
  <c r="CR6" i="3" s="1"/>
  <c r="CQ5" i="3"/>
  <c r="CQ6" i="3" s="1"/>
  <c r="CP5" i="3"/>
  <c r="CP6" i="3" s="1"/>
  <c r="CO5" i="3"/>
  <c r="CO6" i="3" s="1"/>
  <c r="CN5" i="3"/>
  <c r="CN6" i="3" s="1"/>
  <c r="CM5" i="3"/>
  <c r="CM6" i="3" s="1"/>
  <c r="CL5" i="3"/>
  <c r="CL6" i="3" s="1"/>
  <c r="CK5" i="3"/>
  <c r="CK6" i="3" s="1"/>
  <c r="CJ5" i="3"/>
  <c r="CJ6" i="3" s="1"/>
  <c r="DE6" i="3"/>
  <c r="CH5" i="3"/>
  <c r="CH6" i="3" s="1"/>
  <c r="CG5" i="3"/>
  <c r="CG6" i="3" s="1"/>
  <c r="CF5" i="3"/>
  <c r="CF6" i="3" s="1"/>
  <c r="CE5" i="3"/>
  <c r="CE6" i="3" s="1"/>
  <c r="CC5" i="3"/>
  <c r="CC6" i="3" s="1"/>
  <c r="BP5" i="3"/>
  <c r="BP6" i="3" s="1"/>
  <c r="BO5" i="3"/>
  <c r="BO6" i="3" s="1"/>
  <c r="BQ5" i="3"/>
  <c r="BQ6" i="3" s="1"/>
  <c r="BM5" i="3"/>
  <c r="BM6" i="3" s="1"/>
  <c r="BL5" i="3"/>
  <c r="BL6" i="3" s="1"/>
  <c r="BJ5" i="3"/>
  <c r="BJ6" i="3" s="1"/>
  <c r="BI5" i="3"/>
  <c r="BI6" i="3" s="1"/>
  <c r="BG5" i="3"/>
  <c r="BG6" i="3" s="1"/>
  <c r="BF5" i="3"/>
  <c r="BF6" i="3" s="1"/>
  <c r="BE5" i="3"/>
  <c r="BE6" i="3" s="1"/>
  <c r="BC5" i="3"/>
  <c r="BC6" i="3" s="1"/>
  <c r="AU5" i="3"/>
  <c r="AU6" i="3" s="1"/>
  <c r="AT5" i="3"/>
  <c r="AT6" i="3" s="1"/>
  <c r="AS5" i="3"/>
  <c r="AS6" i="3" s="1"/>
  <c r="AR5" i="3"/>
  <c r="AR6" i="3" s="1"/>
  <c r="AQ5" i="3"/>
  <c r="AQ6" i="3" s="1"/>
  <c r="AP5" i="3"/>
  <c r="AP6" i="3" s="1"/>
  <c r="AO5" i="3"/>
  <c r="AO6" i="3" s="1"/>
  <c r="AD5" i="3"/>
  <c r="AD6" i="3" s="1"/>
  <c r="AC5" i="3"/>
  <c r="AC6" i="3" s="1"/>
  <c r="AB5" i="3"/>
  <c r="AB6" i="3" s="1"/>
  <c r="AA5" i="3"/>
  <c r="AA6" i="3" s="1"/>
  <c r="W5" i="3"/>
  <c r="W6" i="3" s="1"/>
  <c r="R5" i="3"/>
  <c r="R6" i="3" s="1"/>
  <c r="AI6" i="3"/>
  <c r="AH6" i="3"/>
  <c r="AF5" i="3"/>
  <c r="AF6" i="3" s="1"/>
  <c r="Z5" i="3"/>
  <c r="Z6" i="3" s="1"/>
  <c r="Y5" i="3"/>
  <c r="Y6" i="3" s="1"/>
  <c r="X5" i="3"/>
  <c r="X6" i="3" s="1"/>
  <c r="V5" i="3"/>
  <c r="V6" i="3" s="1"/>
  <c r="U5" i="3"/>
  <c r="U6" i="3" s="1"/>
  <c r="T5" i="3" l="1"/>
  <c r="T6" i="3" s="1"/>
  <c r="S5" i="3"/>
  <c r="S6" i="3" s="1"/>
  <c r="Q5" i="3"/>
  <c r="Q6" i="3" s="1"/>
  <c r="P5" i="3"/>
  <c r="P6" i="3" s="1"/>
  <c r="F5" i="3"/>
  <c r="F6" i="3" s="1"/>
  <c r="O5" i="3"/>
  <c r="O6" i="3" s="1"/>
  <c r="L6" i="3"/>
  <c r="K5" i="3"/>
  <c r="K6" i="3" s="1"/>
  <c r="H5" i="3"/>
  <c r="H6" i="3" s="1"/>
  <c r="E5" i="3"/>
  <c r="E6" i="3" s="1"/>
  <c r="J5" i="3"/>
  <c r="J6" i="3" s="1"/>
  <c r="I5" i="3"/>
  <c r="I6" i="3" s="1"/>
</calcChain>
</file>

<file path=xl/sharedStrings.xml><?xml version="1.0" encoding="utf-8"?>
<sst xmlns="http://schemas.openxmlformats.org/spreadsheetml/2006/main" count="320" uniqueCount="268">
  <si>
    <t>「移住支援金対象求人申込書」兼「求人票【明示】」</t>
    <rPh sb="1" eb="3">
      <t>イジュウ</t>
    </rPh>
    <rPh sb="3" eb="6">
      <t>シエンキン</t>
    </rPh>
    <rPh sb="6" eb="8">
      <t>タイショウ</t>
    </rPh>
    <rPh sb="8" eb="10">
      <t>キュウジン</t>
    </rPh>
    <rPh sb="10" eb="12">
      <t>モウシコミ</t>
    </rPh>
    <rPh sb="12" eb="13">
      <t>ショ</t>
    </rPh>
    <rPh sb="14" eb="15">
      <t>ケン</t>
    </rPh>
    <rPh sb="16" eb="19">
      <t>キュウジンヒョウ</t>
    </rPh>
    <rPh sb="20" eb="22">
      <t>メイジ</t>
    </rPh>
    <phoneticPr fontId="5"/>
  </si>
  <si>
    <t>NO.入力</t>
    <rPh sb="3" eb="5">
      <t>ニュウリョク</t>
    </rPh>
    <phoneticPr fontId="4"/>
  </si>
  <si>
    <t>※市町村記入欄</t>
    <rPh sb="1" eb="4">
      <t>シチョウソン</t>
    </rPh>
    <rPh sb="4" eb="6">
      <t>キニュウ</t>
    </rPh>
    <rPh sb="6" eb="7">
      <t>ラン</t>
    </rPh>
    <phoneticPr fontId="5"/>
  </si>
  <si>
    <t>市町村名</t>
    <rPh sb="0" eb="3">
      <t>シチョウソン</t>
    </rPh>
    <rPh sb="3" eb="4">
      <t>メイ</t>
    </rPh>
    <phoneticPr fontId="5"/>
  </si>
  <si>
    <t>受付番号</t>
    <rPh sb="0" eb="2">
      <t>ウケツケ</t>
    </rPh>
    <rPh sb="2" eb="4">
      <t>バンゴウ</t>
    </rPh>
    <phoneticPr fontId="5"/>
  </si>
  <si>
    <t>受付日</t>
    <rPh sb="0" eb="3">
      <t>ウケツケビ</t>
    </rPh>
    <phoneticPr fontId="5"/>
  </si>
  <si>
    <t>企業情報</t>
    <rPh sb="0" eb="2">
      <t>キギョウ</t>
    </rPh>
    <rPh sb="2" eb="4">
      <t>ジョウホウ</t>
    </rPh>
    <phoneticPr fontId="5"/>
  </si>
  <si>
    <t>お役職</t>
    <rPh sb="1" eb="3">
      <t>ヤクショク</t>
    </rPh>
    <phoneticPr fontId="5"/>
  </si>
  <si>
    <t>TEL</t>
    <phoneticPr fontId="5"/>
  </si>
  <si>
    <t>FAX</t>
    <phoneticPr fontId="5"/>
  </si>
  <si>
    <t>E-mail</t>
    <phoneticPr fontId="5"/>
  </si>
  <si>
    <t>所在地</t>
    <rPh sb="0" eb="3">
      <t>ショザイチ</t>
    </rPh>
    <phoneticPr fontId="5"/>
  </si>
  <si>
    <t>〒</t>
    <phoneticPr fontId="5"/>
  </si>
  <si>
    <t>資本金</t>
    <rPh sb="0" eb="3">
      <t>シホンキン</t>
    </rPh>
    <phoneticPr fontId="5"/>
  </si>
  <si>
    <t>万円</t>
    <rPh sb="0" eb="2">
      <t>マンエン</t>
    </rPh>
    <phoneticPr fontId="5"/>
  </si>
  <si>
    <t>売上高</t>
    <rPh sb="0" eb="2">
      <t>ウリアゲ</t>
    </rPh>
    <rPh sb="2" eb="3">
      <t>ダカ</t>
    </rPh>
    <phoneticPr fontId="5"/>
  </si>
  <si>
    <t>百万円</t>
    <rPh sb="0" eb="3">
      <t>ヒャクマンエン</t>
    </rPh>
    <phoneticPr fontId="5"/>
  </si>
  <si>
    <t>従業員数</t>
    <rPh sb="0" eb="3">
      <t>ジュウギョウイン</t>
    </rPh>
    <rPh sb="3" eb="4">
      <t>スウ</t>
    </rPh>
    <phoneticPr fontId="5"/>
  </si>
  <si>
    <t>人</t>
    <rPh sb="0" eb="1">
      <t>ニン</t>
    </rPh>
    <phoneticPr fontId="5"/>
  </si>
  <si>
    <t>設立</t>
    <rPh sb="0" eb="2">
      <t>セツリツ</t>
    </rPh>
    <phoneticPr fontId="5"/>
  </si>
  <si>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5"/>
  </si>
  <si>
    <t>主要株主</t>
    <rPh sb="0" eb="2">
      <t>シュヨウ</t>
    </rPh>
    <rPh sb="2" eb="4">
      <t>カブヌシ</t>
    </rPh>
    <phoneticPr fontId="5"/>
  </si>
  <si>
    <t>勤務条件</t>
    <rPh sb="0" eb="2">
      <t>キンム</t>
    </rPh>
    <rPh sb="2" eb="4">
      <t>ジョウケン</t>
    </rPh>
    <phoneticPr fontId="5"/>
  </si>
  <si>
    <t>＊勤務場所</t>
    <rPh sb="1" eb="3">
      <t>キンム</t>
    </rPh>
    <rPh sb="3" eb="5">
      <t>バショ</t>
    </rPh>
    <phoneticPr fontId="5"/>
  </si>
  <si>
    <t>最寄駅</t>
    <rPh sb="0" eb="2">
      <t>モヨリ</t>
    </rPh>
    <rPh sb="2" eb="3">
      <t>エキ</t>
    </rPh>
    <phoneticPr fontId="5"/>
  </si>
  <si>
    <t>徒歩</t>
    <rPh sb="0" eb="2">
      <t>トホ</t>
    </rPh>
    <phoneticPr fontId="5"/>
  </si>
  <si>
    <t>分</t>
  </si>
  <si>
    <t>＊就業時間</t>
    <rPh sb="1" eb="3">
      <t>シュウギョウ</t>
    </rPh>
    <rPh sb="3" eb="5">
      <t>ジカン</t>
    </rPh>
    <phoneticPr fontId="5"/>
  </si>
  <si>
    <t>～</t>
    <phoneticPr fontId="5"/>
  </si>
  <si>
    <r>
      <rPr>
        <sz val="8"/>
        <color rgb="FFFF0000"/>
        <rFont val="ＭＳ Ｐゴシック"/>
        <family val="3"/>
        <charset val="128"/>
      </rPr>
      <t>＊</t>
    </r>
    <r>
      <rPr>
        <sz val="9"/>
        <color rgb="FFFF0000"/>
        <rFont val="ＭＳ Ｐゴシック"/>
        <family val="3"/>
        <charset val="128"/>
      </rPr>
      <t>休憩時間</t>
    </r>
    <rPh sb="1" eb="3">
      <t>キュウケイ</t>
    </rPh>
    <rPh sb="3" eb="5">
      <t>ジカン</t>
    </rPh>
    <phoneticPr fontId="5"/>
  </si>
  <si>
    <t>＊残業(月)</t>
    <rPh sb="1" eb="3">
      <t>ザンギョウ</t>
    </rPh>
    <rPh sb="4" eb="5">
      <t>ツキ</t>
    </rPh>
    <phoneticPr fontId="5"/>
  </si>
  <si>
    <t>約</t>
    <rPh sb="0" eb="1">
      <t>ヤク</t>
    </rPh>
    <phoneticPr fontId="4"/>
  </si>
  <si>
    <t>時間</t>
    <rPh sb="0" eb="2">
      <t>ジカン</t>
    </rPh>
    <phoneticPr fontId="4"/>
  </si>
  <si>
    <t>フレックス制の場合のコアタイム</t>
  </si>
  <si>
    <t>＊休日</t>
    <rPh sb="1" eb="3">
      <t>キュウジツ</t>
    </rPh>
    <phoneticPr fontId="5"/>
  </si>
  <si>
    <t>休暇</t>
    <rPh sb="0" eb="2">
      <t>キュウカ</t>
    </rPh>
    <phoneticPr fontId="5"/>
  </si>
  <si>
    <t>年間休日数</t>
    <rPh sb="0" eb="2">
      <t>ネンカン</t>
    </rPh>
    <rPh sb="2" eb="4">
      <t>キュウジツ</t>
    </rPh>
    <rPh sb="4" eb="5">
      <t>スウ</t>
    </rPh>
    <phoneticPr fontId="5"/>
  </si>
  <si>
    <t>日</t>
    <rPh sb="0" eb="1">
      <t>ニチ</t>
    </rPh>
    <phoneticPr fontId="5"/>
  </si>
  <si>
    <t>夏季</t>
    <rPh sb="0" eb="2">
      <t>カキ</t>
    </rPh>
    <phoneticPr fontId="5"/>
  </si>
  <si>
    <t>年末年始</t>
    <rPh sb="0" eb="2">
      <t>ネンマツ</t>
    </rPh>
    <rPh sb="2" eb="4">
      <t>ネンシ</t>
    </rPh>
    <phoneticPr fontId="5"/>
  </si>
  <si>
    <t>年次有給休暇</t>
    <rPh sb="0" eb="2">
      <t>ネンジ</t>
    </rPh>
    <rPh sb="2" eb="4">
      <t>ユウキュウ</t>
    </rPh>
    <rPh sb="4" eb="6">
      <t>キュウカ</t>
    </rPh>
    <phoneticPr fontId="5"/>
  </si>
  <si>
    <t>ヵ月後</t>
    <rPh sb="1" eb="3">
      <t>ゲツゴ</t>
    </rPh>
    <phoneticPr fontId="5"/>
  </si>
  <si>
    <t>（最高</t>
    <rPh sb="1" eb="3">
      <t>サイコウ</t>
    </rPh>
    <phoneticPr fontId="5"/>
  </si>
  <si>
    <t>日）</t>
    <rPh sb="0" eb="1">
      <t>ニチ</t>
    </rPh>
    <phoneticPr fontId="5"/>
  </si>
  <si>
    <t>＊社会保険</t>
    <rPh sb="1" eb="3">
      <t>シャカイ</t>
    </rPh>
    <rPh sb="3" eb="5">
      <t>ホケン</t>
    </rPh>
    <phoneticPr fontId="5"/>
  </si>
  <si>
    <t>住宅</t>
    <rPh sb="0" eb="2">
      <t>ジュウタク</t>
    </rPh>
    <phoneticPr fontId="5"/>
  </si>
  <si>
    <t>（</t>
    <phoneticPr fontId="5"/>
  </si>
  <si>
    <t>自己負担</t>
    <rPh sb="0" eb="2">
      <t>ジコ</t>
    </rPh>
    <rPh sb="2" eb="4">
      <t>フタン</t>
    </rPh>
    <phoneticPr fontId="4"/>
  </si>
  <si>
    <t>円）</t>
    <rPh sb="0" eb="1">
      <t>エン</t>
    </rPh>
    <phoneticPr fontId="5"/>
  </si>
  <si>
    <t>円</t>
    <rPh sb="0" eb="1">
      <t>エン</t>
    </rPh>
    <phoneticPr fontId="5"/>
  </si>
  <si>
    <t>定年</t>
    <rPh sb="0" eb="2">
      <t>テイネン</t>
    </rPh>
    <phoneticPr fontId="5"/>
  </si>
  <si>
    <t>歳</t>
    <rPh sb="0" eb="1">
      <t>サイ</t>
    </rPh>
    <phoneticPr fontId="5"/>
  </si>
  <si>
    <t>再雇用</t>
    <rPh sb="0" eb="3">
      <t>サイコヨウ</t>
    </rPh>
    <phoneticPr fontId="5"/>
  </si>
  <si>
    <t>まで</t>
    <phoneticPr fontId="5"/>
  </si>
  <si>
    <t>＊試用期間</t>
    <rPh sb="1" eb="3">
      <t>シヨウ</t>
    </rPh>
    <rPh sb="3" eb="5">
      <t>キカン</t>
    </rPh>
    <phoneticPr fontId="5"/>
  </si>
  <si>
    <t>試用期間の
有無</t>
    <rPh sb="0" eb="2">
      <t>シヨウ</t>
    </rPh>
    <rPh sb="2" eb="4">
      <t>キカン</t>
    </rPh>
    <rPh sb="6" eb="8">
      <t>ウム</t>
    </rPh>
    <phoneticPr fontId="5"/>
  </si>
  <si>
    <t>試用期間の期間</t>
    <rPh sb="0" eb="2">
      <t>シヨウ</t>
    </rPh>
    <rPh sb="2" eb="4">
      <t>キカン</t>
    </rPh>
    <rPh sb="5" eb="7">
      <t>キカン</t>
    </rPh>
    <phoneticPr fontId="5"/>
  </si>
  <si>
    <t>ヶ月</t>
    <rPh sb="1" eb="2">
      <t>ゲツ</t>
    </rPh>
    <phoneticPr fontId="5"/>
  </si>
  <si>
    <t>＊賃金</t>
    <rPh sb="1" eb="3">
      <t>チンギン</t>
    </rPh>
    <phoneticPr fontId="5"/>
  </si>
  <si>
    <t>年収</t>
    <rPh sb="0" eb="2">
      <t>ネンシュウ</t>
    </rPh>
    <phoneticPr fontId="5"/>
  </si>
  <si>
    <t>円</t>
    <rPh sb="0" eb="1">
      <t>エン</t>
    </rPh>
    <phoneticPr fontId="4"/>
  </si>
  <si>
    <t>円/月　　　</t>
    <phoneticPr fontId="5"/>
  </si>
  <si>
    <t>円/時　　　</t>
    <phoneticPr fontId="5"/>
  </si>
  <si>
    <t>円/日</t>
    <rPh sb="2" eb="3">
      <t>ヒ</t>
    </rPh>
    <phoneticPr fontId="5"/>
  </si>
  <si>
    <t>賃金内訳</t>
    <rPh sb="0" eb="2">
      <t>チンギン</t>
    </rPh>
    <rPh sb="2" eb="4">
      <t>ウチワケ</t>
    </rPh>
    <phoneticPr fontId="5"/>
  </si>
  <si>
    <t>基本給</t>
    <rPh sb="0" eb="3">
      <t>キホンキュウ</t>
    </rPh>
    <phoneticPr fontId="5"/>
  </si>
  <si>
    <t>円/月</t>
    <rPh sb="0" eb="1">
      <t>エン</t>
    </rPh>
    <rPh sb="2" eb="3">
      <t>ツキ</t>
    </rPh>
    <phoneticPr fontId="5"/>
  </si>
  <si>
    <t>その他</t>
    <rPh sb="2" eb="3">
      <t>タ</t>
    </rPh>
    <phoneticPr fontId="5"/>
  </si>
  <si>
    <t xml:space="preserve">募集要件 </t>
    <rPh sb="0" eb="2">
      <t>ボシュウ</t>
    </rPh>
    <rPh sb="2" eb="4">
      <t>ヨウケン</t>
    </rPh>
    <phoneticPr fontId="5"/>
  </si>
  <si>
    <t>＊雇用形態</t>
    <rPh sb="1" eb="3">
      <t>コヨウ</t>
    </rPh>
    <rPh sb="3" eb="5">
      <t>ケイタイ</t>
    </rPh>
    <phoneticPr fontId="5"/>
  </si>
  <si>
    <t>＊求人数</t>
    <rPh sb="1" eb="3">
      <t>キュウジン</t>
    </rPh>
    <rPh sb="3" eb="4">
      <t>スウ</t>
    </rPh>
    <phoneticPr fontId="5"/>
  </si>
  <si>
    <t>名</t>
    <rPh sb="0" eb="1">
      <t>メイ</t>
    </rPh>
    <phoneticPr fontId="5"/>
  </si>
  <si>
    <t>＊職種名</t>
    <rPh sb="1" eb="3">
      <t>ショクシュ</t>
    </rPh>
    <rPh sb="3" eb="4">
      <t>メイ</t>
    </rPh>
    <phoneticPr fontId="5"/>
  </si>
  <si>
    <t>役職</t>
    <rPh sb="0" eb="2">
      <t>ヤクショク</t>
    </rPh>
    <phoneticPr fontId="5"/>
  </si>
  <si>
    <t>職務内容</t>
    <rPh sb="0" eb="2">
      <t>ショクム</t>
    </rPh>
    <rPh sb="2" eb="4">
      <t>ナイヨウ</t>
    </rPh>
    <phoneticPr fontId="5"/>
  </si>
  <si>
    <t>※固定残業代制の場合、または、試用期間があり、試用期間中の労働条件が異なる場合は、「求人票【明示】(2)」を記載してください。
※求人申込にあたっては、別添「誓約及び同意書」を添付のこと。</t>
    <rPh sb="1" eb="3">
      <t>コテイ</t>
    </rPh>
    <rPh sb="3" eb="6">
      <t>ザンギョウダイ</t>
    </rPh>
    <rPh sb="6" eb="7">
      <t>セイ</t>
    </rPh>
    <rPh sb="8" eb="10">
      <t>バアイ</t>
    </rPh>
    <rPh sb="15" eb="17">
      <t>シヨウ</t>
    </rPh>
    <rPh sb="17" eb="19">
      <t>キカン</t>
    </rPh>
    <rPh sb="23" eb="25">
      <t>シヨウ</t>
    </rPh>
    <rPh sb="25" eb="27">
      <t>キカン</t>
    </rPh>
    <rPh sb="27" eb="28">
      <t>チュウ</t>
    </rPh>
    <rPh sb="29" eb="31">
      <t>ロウドウ</t>
    </rPh>
    <rPh sb="31" eb="33">
      <t>ジョウケン</t>
    </rPh>
    <rPh sb="34" eb="35">
      <t>コト</t>
    </rPh>
    <rPh sb="37" eb="39">
      <t>バアイ</t>
    </rPh>
    <rPh sb="54" eb="56">
      <t>キサイ</t>
    </rPh>
    <rPh sb="65" eb="67">
      <t>キュウジン</t>
    </rPh>
    <rPh sb="67" eb="69">
      <t>モウシコミ</t>
    </rPh>
    <rPh sb="76" eb="78">
      <t>ベッテン</t>
    </rPh>
    <rPh sb="79" eb="81">
      <t>セイヤク</t>
    </rPh>
    <rPh sb="81" eb="82">
      <t>オヨ</t>
    </rPh>
    <rPh sb="83" eb="85">
      <t>ドウイ</t>
    </rPh>
    <rPh sb="85" eb="86">
      <t>ショ</t>
    </rPh>
    <rPh sb="88" eb="90">
      <t>テンプ</t>
    </rPh>
    <phoneticPr fontId="5"/>
  </si>
  <si>
    <t>その他
試用期間後の
勤務条件と
異なる点</t>
    <rPh sb="2" eb="3">
      <t>タ</t>
    </rPh>
    <rPh sb="4" eb="6">
      <t>シヨウ</t>
    </rPh>
    <rPh sb="6" eb="8">
      <t>キカン</t>
    </rPh>
    <rPh sb="8" eb="9">
      <t>ゴ</t>
    </rPh>
    <rPh sb="11" eb="13">
      <t>キンム</t>
    </rPh>
    <rPh sb="13" eb="15">
      <t>ジョウケン</t>
    </rPh>
    <rPh sb="17" eb="18">
      <t>コト</t>
    </rPh>
    <rPh sb="20" eb="21">
      <t>テン</t>
    </rPh>
    <phoneticPr fontId="5"/>
  </si>
  <si>
    <t>賃金</t>
    <rPh sb="0" eb="2">
      <t>チンギン</t>
    </rPh>
    <phoneticPr fontId="5"/>
  </si>
  <si>
    <t>勤務場所</t>
    <rPh sb="0" eb="2">
      <t>キンム</t>
    </rPh>
    <rPh sb="2" eb="4">
      <t>バショ</t>
    </rPh>
    <phoneticPr fontId="5"/>
  </si>
  <si>
    <t>職種名</t>
    <rPh sb="0" eb="2">
      <t>ショクシュ</t>
    </rPh>
    <rPh sb="2" eb="3">
      <t>メイ</t>
    </rPh>
    <phoneticPr fontId="5"/>
  </si>
  <si>
    <t>※固定残業時間を超える時間外労働、休日労働及び深夜労働分についての割増賃金を追加で支払う</t>
    <phoneticPr fontId="5"/>
  </si>
  <si>
    <t>時間分</t>
    <rPh sb="0" eb="2">
      <t>ジカン</t>
    </rPh>
    <rPh sb="2" eb="3">
      <t>ブン</t>
    </rPh>
    <phoneticPr fontId="5"/>
  </si>
  <si>
    <t>固定残業代</t>
    <rPh sb="0" eb="2">
      <t>コテイ</t>
    </rPh>
    <rPh sb="2" eb="4">
      <t>ザンギョウ</t>
    </rPh>
    <rPh sb="4" eb="5">
      <t>ダイ</t>
    </rPh>
    <phoneticPr fontId="5"/>
  </si>
  <si>
    <t>時給制</t>
    <rPh sb="0" eb="2">
      <t>ジキュウ</t>
    </rPh>
    <rPh sb="2" eb="3">
      <t>セイ</t>
    </rPh>
    <phoneticPr fontId="4"/>
  </si>
  <si>
    <t>日給制</t>
    <rPh sb="0" eb="3">
      <t>ニッキュウセイ</t>
    </rPh>
    <phoneticPr fontId="4"/>
  </si>
  <si>
    <t>月給制</t>
    <rPh sb="0" eb="2">
      <t>ゲッキュウ</t>
    </rPh>
    <rPh sb="2" eb="3">
      <t>セイ</t>
    </rPh>
    <phoneticPr fontId="4"/>
  </si>
  <si>
    <t>宮城県</t>
    <rPh sb="0" eb="3">
      <t>ミヤギケン</t>
    </rPh>
    <phoneticPr fontId="4"/>
  </si>
  <si>
    <t>線</t>
    <rPh sb="0" eb="1">
      <t>セン</t>
    </rPh>
    <phoneticPr fontId="4"/>
  </si>
  <si>
    <t>駅</t>
    <rPh sb="0" eb="1">
      <t>エキ</t>
    </rPh>
    <phoneticPr fontId="4"/>
  </si>
  <si>
    <t>その他</t>
    <rPh sb="2" eb="3">
      <t>タ</t>
    </rPh>
    <phoneticPr fontId="4"/>
  </si>
  <si>
    <t>その他詳細：</t>
    <rPh sb="2" eb="3">
      <t>タ</t>
    </rPh>
    <rPh sb="3" eb="5">
      <t>ショウサイ</t>
    </rPh>
    <phoneticPr fontId="4"/>
  </si>
  <si>
    <t>諸手当：</t>
    <rPh sb="0" eb="3">
      <t>ショテアテ</t>
    </rPh>
    <phoneticPr fontId="4"/>
  </si>
  <si>
    <t>賞与</t>
    <rPh sb="0" eb="2">
      <t>ショウヨ</t>
    </rPh>
    <phoneticPr fontId="5"/>
  </si>
  <si>
    <t>退職金</t>
    <rPh sb="0" eb="3">
      <t>タイショクキン</t>
    </rPh>
    <phoneticPr fontId="5"/>
  </si>
  <si>
    <t>昇給</t>
    <rPh sb="0" eb="2">
      <t>ショウキュウ</t>
    </rPh>
    <phoneticPr fontId="5"/>
  </si>
  <si>
    <t>残業手当</t>
    <rPh sb="0" eb="2">
      <t>ザンギョウ</t>
    </rPh>
    <rPh sb="2" eb="4">
      <t>テアテ</t>
    </rPh>
    <phoneticPr fontId="5"/>
  </si>
  <si>
    <t>制服</t>
    <rPh sb="0" eb="2">
      <t>セイフク</t>
    </rPh>
    <phoneticPr fontId="5"/>
  </si>
  <si>
    <t>車環境</t>
    <rPh sb="0" eb="1">
      <t>クルマ</t>
    </rPh>
    <rPh sb="1" eb="3">
      <t>カンキョウ</t>
    </rPh>
    <phoneticPr fontId="5"/>
  </si>
  <si>
    <t>禁煙環境</t>
    <rPh sb="0" eb="2">
      <t>キンエン</t>
    </rPh>
    <rPh sb="2" eb="4">
      <t>カンキョウ</t>
    </rPh>
    <phoneticPr fontId="5"/>
  </si>
  <si>
    <t>通勤手当</t>
    <rPh sb="0" eb="2">
      <t>ツウキン</t>
    </rPh>
    <rPh sb="2" eb="4">
      <t>テアテ</t>
    </rPh>
    <phoneticPr fontId="5"/>
  </si>
  <si>
    <t>ストックオプション</t>
    <phoneticPr fontId="5"/>
  </si>
  <si>
    <t>持株会</t>
    <rPh sb="0" eb="1">
      <t>モ</t>
    </rPh>
    <rPh sb="1" eb="2">
      <t>カブ</t>
    </rPh>
    <rPh sb="2" eb="3">
      <t>カイ</t>
    </rPh>
    <phoneticPr fontId="5"/>
  </si>
  <si>
    <t>＊ご担当者</t>
    <rPh sb="2" eb="5">
      <t>タントウシャ</t>
    </rPh>
    <phoneticPr fontId="5"/>
  </si>
  <si>
    <t>＊ご連絡先</t>
    <rPh sb="2" eb="5">
      <t>レンラクサキ</t>
    </rPh>
    <phoneticPr fontId="5"/>
  </si>
  <si>
    <t>フレックス制</t>
    <rPh sb="5" eb="6">
      <t>セイ</t>
    </rPh>
    <phoneticPr fontId="4"/>
  </si>
  <si>
    <t>事業場外みなし労働時間制</t>
    <phoneticPr fontId="4"/>
  </si>
  <si>
    <t>土曜日</t>
    <rPh sb="0" eb="3">
      <t>ドヨウビ</t>
    </rPh>
    <phoneticPr fontId="4"/>
  </si>
  <si>
    <t>日曜日</t>
    <rPh sb="0" eb="3">
      <t>ニチヨウビ</t>
    </rPh>
    <phoneticPr fontId="4"/>
  </si>
  <si>
    <t>雇用保険</t>
    <rPh sb="0" eb="2">
      <t>コヨウ</t>
    </rPh>
    <rPh sb="2" eb="4">
      <t>ホケン</t>
    </rPh>
    <phoneticPr fontId="4"/>
  </si>
  <si>
    <t>健康保険</t>
    <rPh sb="0" eb="2">
      <t>ケンコウ</t>
    </rPh>
    <rPh sb="2" eb="4">
      <t>ホケン</t>
    </rPh>
    <phoneticPr fontId="4"/>
  </si>
  <si>
    <t>厚生年金</t>
    <rPh sb="0" eb="2">
      <t>コウセイ</t>
    </rPh>
    <rPh sb="2" eb="4">
      <t>ネンキン</t>
    </rPh>
    <phoneticPr fontId="4"/>
  </si>
  <si>
    <t>労災保険</t>
    <rPh sb="0" eb="2">
      <t>ロウサイ</t>
    </rPh>
    <rPh sb="2" eb="4">
      <t>ホケン</t>
    </rPh>
    <phoneticPr fontId="4"/>
  </si>
  <si>
    <t>寮有り</t>
    <rPh sb="0" eb="1">
      <t>リョウ</t>
    </rPh>
    <rPh sb="1" eb="2">
      <t>ア</t>
    </rPh>
    <phoneticPr fontId="4"/>
  </si>
  <si>
    <t>社宅有り</t>
    <rPh sb="0" eb="2">
      <t>シャタク</t>
    </rPh>
    <rPh sb="2" eb="3">
      <t>ア</t>
    </rPh>
    <phoneticPr fontId="4"/>
  </si>
  <si>
    <t>借上社宅有り</t>
    <rPh sb="0" eb="2">
      <t>カリア</t>
    </rPh>
    <rPh sb="2" eb="4">
      <t>シャタク</t>
    </rPh>
    <rPh sb="4" eb="5">
      <t>ア</t>
    </rPh>
    <phoneticPr fontId="4"/>
  </si>
  <si>
    <t>住宅手当有り</t>
    <rPh sb="0" eb="2">
      <t>ジュウタク</t>
    </rPh>
    <rPh sb="2" eb="4">
      <t>テアテ</t>
    </rPh>
    <rPh sb="4" eb="5">
      <t>ア</t>
    </rPh>
    <phoneticPr fontId="4"/>
  </si>
  <si>
    <t>月給制</t>
    <rPh sb="0" eb="2">
      <t>ゲッキュウ</t>
    </rPh>
    <rPh sb="2" eb="3">
      <t>セイ</t>
    </rPh>
    <phoneticPr fontId="4"/>
  </si>
  <si>
    <t>日給制</t>
    <rPh sb="0" eb="3">
      <t>ニッキュウセイ</t>
    </rPh>
    <phoneticPr fontId="4"/>
  </si>
  <si>
    <t>時給制</t>
    <rPh sb="0" eb="2">
      <t>ジキュウ</t>
    </rPh>
    <rPh sb="2" eb="3">
      <t>セイ</t>
    </rPh>
    <phoneticPr fontId="4"/>
  </si>
  <si>
    <t>有り</t>
    <rPh sb="0" eb="1">
      <t>ア</t>
    </rPh>
    <phoneticPr fontId="4"/>
  </si>
  <si>
    <t>無し</t>
    <rPh sb="0" eb="1">
      <t>ナ</t>
    </rPh>
    <phoneticPr fontId="4"/>
  </si>
  <si>
    <t>正社員</t>
    <rPh sb="0" eb="3">
      <t>セイシャイン</t>
    </rPh>
    <phoneticPr fontId="4"/>
  </si>
  <si>
    <t>契約社員</t>
    <rPh sb="0" eb="2">
      <t>ケイヤク</t>
    </rPh>
    <rPh sb="2" eb="4">
      <t>シャイン</t>
    </rPh>
    <phoneticPr fontId="4"/>
  </si>
  <si>
    <t>パート</t>
    <phoneticPr fontId="4"/>
  </si>
  <si>
    <t>アルバイト</t>
    <phoneticPr fontId="4"/>
  </si>
  <si>
    <t>嘱託</t>
    <rPh sb="0" eb="2">
      <t>ショクタク</t>
    </rPh>
    <phoneticPr fontId="4"/>
  </si>
  <si>
    <t>＊残業の有無</t>
    <rPh sb="1" eb="3">
      <t>ザンギョウ</t>
    </rPh>
    <rPh sb="4" eb="6">
      <t>ウム</t>
    </rPh>
    <phoneticPr fontId="5"/>
  </si>
  <si>
    <t>*　部分は記入必須項目です</t>
    <phoneticPr fontId="4"/>
  </si>
  <si>
    <t>※市町村記入欄</t>
    <rPh sb="1" eb="4">
      <t>シチョウソン</t>
    </rPh>
    <rPh sb="4" eb="6">
      <t>キニュウ</t>
    </rPh>
    <rPh sb="6" eb="7">
      <t>ラン</t>
    </rPh>
    <phoneticPr fontId="34"/>
  </si>
  <si>
    <t>企業情報</t>
    <rPh sb="0" eb="2">
      <t>キギョウ</t>
    </rPh>
    <rPh sb="2" eb="4">
      <t>ジョウホウ</t>
    </rPh>
    <phoneticPr fontId="34"/>
  </si>
  <si>
    <t>勤務条件</t>
    <rPh sb="0" eb="2">
      <t>キンム</t>
    </rPh>
    <rPh sb="2" eb="4">
      <t>ジョウケン</t>
    </rPh>
    <phoneticPr fontId="34"/>
  </si>
  <si>
    <t>募集用件</t>
    <rPh sb="0" eb="2">
      <t>ボシュウ</t>
    </rPh>
    <rPh sb="2" eb="4">
      <t>ヨウケン</t>
    </rPh>
    <phoneticPr fontId="4"/>
  </si>
  <si>
    <t>市町村名</t>
    <rPh sb="0" eb="3">
      <t>シチョウソン</t>
    </rPh>
    <rPh sb="3" eb="4">
      <t>メイ</t>
    </rPh>
    <phoneticPr fontId="34"/>
  </si>
  <si>
    <t>受付番号</t>
    <rPh sb="0" eb="2">
      <t>ウケツケ</t>
    </rPh>
    <rPh sb="2" eb="4">
      <t>バンゴウ</t>
    </rPh>
    <phoneticPr fontId="34"/>
  </si>
  <si>
    <t>受付日</t>
    <rPh sb="0" eb="3">
      <t>ウケツケビ</t>
    </rPh>
    <phoneticPr fontId="34"/>
  </si>
  <si>
    <t>ご担当者</t>
    <rPh sb="1" eb="4">
      <t>タントウシャ</t>
    </rPh>
    <phoneticPr fontId="34"/>
  </si>
  <si>
    <t>お役職</t>
    <rPh sb="1" eb="3">
      <t>ヤクショク</t>
    </rPh>
    <phoneticPr fontId="34"/>
  </si>
  <si>
    <t>ご連絡先</t>
    <rPh sb="1" eb="4">
      <t>レンラクサキ</t>
    </rPh>
    <phoneticPr fontId="34"/>
  </si>
  <si>
    <t>所在地</t>
    <rPh sb="0" eb="3">
      <t>ショザイチ</t>
    </rPh>
    <phoneticPr fontId="34"/>
  </si>
  <si>
    <t>資本金（万円）</t>
    <rPh sb="0" eb="3">
      <t>シホンキン</t>
    </rPh>
    <rPh sb="4" eb="6">
      <t>マンエン</t>
    </rPh>
    <phoneticPr fontId="34"/>
  </si>
  <si>
    <t>売上高（百万円）</t>
    <rPh sb="0" eb="2">
      <t>ウリアゲ</t>
    </rPh>
    <rPh sb="2" eb="3">
      <t>ダカ</t>
    </rPh>
    <rPh sb="4" eb="7">
      <t>ヒャクマンエン</t>
    </rPh>
    <phoneticPr fontId="34"/>
  </si>
  <si>
    <t>従業員数</t>
    <rPh sb="0" eb="3">
      <t>ジュウギョウイン</t>
    </rPh>
    <rPh sb="3" eb="4">
      <t>スウ</t>
    </rPh>
    <phoneticPr fontId="4"/>
  </si>
  <si>
    <t>設立</t>
    <rPh sb="0" eb="2">
      <t>セツリツ</t>
    </rPh>
    <phoneticPr fontId="4"/>
  </si>
  <si>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34"/>
  </si>
  <si>
    <t>主要株主</t>
    <rPh sb="0" eb="2">
      <t>シュヨウ</t>
    </rPh>
    <rPh sb="2" eb="4">
      <t>カブヌシ</t>
    </rPh>
    <phoneticPr fontId="34"/>
  </si>
  <si>
    <t>勤務場所</t>
    <rPh sb="0" eb="2">
      <t>キンム</t>
    </rPh>
    <rPh sb="2" eb="4">
      <t>バショ</t>
    </rPh>
    <phoneticPr fontId="34"/>
  </si>
  <si>
    <t>就業時間</t>
    <rPh sb="0" eb="2">
      <t>シュウギョウ</t>
    </rPh>
    <rPh sb="2" eb="4">
      <t>ジカン</t>
    </rPh>
    <phoneticPr fontId="34"/>
  </si>
  <si>
    <t>休日</t>
    <rPh sb="0" eb="2">
      <t>キュウジツ</t>
    </rPh>
    <phoneticPr fontId="4"/>
  </si>
  <si>
    <t>休暇</t>
    <rPh sb="0" eb="2">
      <t>キュウカ</t>
    </rPh>
    <phoneticPr fontId="4"/>
  </si>
  <si>
    <t>社会保険</t>
    <rPh sb="0" eb="2">
      <t>シャカイ</t>
    </rPh>
    <rPh sb="2" eb="4">
      <t>ホケン</t>
    </rPh>
    <phoneticPr fontId="4"/>
  </si>
  <si>
    <t>住宅</t>
    <rPh sb="0" eb="2">
      <t>ジュウタク</t>
    </rPh>
    <phoneticPr fontId="4"/>
  </si>
  <si>
    <t>定年</t>
    <rPh sb="0" eb="2">
      <t>テイネン</t>
    </rPh>
    <phoneticPr fontId="4"/>
  </si>
  <si>
    <t>試用期間</t>
    <rPh sb="0" eb="2">
      <t>シヨウ</t>
    </rPh>
    <rPh sb="2" eb="4">
      <t>キカン</t>
    </rPh>
    <phoneticPr fontId="4"/>
  </si>
  <si>
    <t>賃金</t>
    <rPh sb="0" eb="2">
      <t>チンギン</t>
    </rPh>
    <phoneticPr fontId="4"/>
  </si>
  <si>
    <t>雇用形態</t>
    <rPh sb="0" eb="2">
      <t>コヨウ</t>
    </rPh>
    <rPh sb="2" eb="4">
      <t>ケイタイ</t>
    </rPh>
    <phoneticPr fontId="4"/>
  </si>
  <si>
    <t>求人数</t>
    <rPh sb="0" eb="3">
      <t>キュウジンスウ</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</si>
  <si>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</si>
  <si>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</si>
  <si>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</si>
  <si>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TEL</t>
  </si>
  <si>
    <t>FAX</t>
  </si>
  <si>
    <t>E-mail</t>
  </si>
  <si>
    <t>〒</t>
  </si>
  <si>
    <t>（住所）</t>
    <rPh sb="1" eb="3">
      <t>ジュウショ</t>
    </rPh>
    <phoneticPr fontId="4"/>
  </si>
  <si>
    <t>最寄駅</t>
    <rPh sb="0" eb="2">
      <t>モヨリ</t>
    </rPh>
    <rPh sb="2" eb="3">
      <t>エキ</t>
    </rPh>
    <phoneticPr fontId="4"/>
  </si>
  <si>
    <t>開始</t>
    <rPh sb="0" eb="2">
      <t>カイシ</t>
    </rPh>
    <phoneticPr fontId="4"/>
  </si>
  <si>
    <t>終了</t>
    <rPh sb="0" eb="2">
      <t>シュウリョウ</t>
    </rPh>
    <phoneticPr fontId="4"/>
  </si>
  <si>
    <t>休憩時間</t>
    <rPh sb="0" eb="2">
      <t>キュウケイ</t>
    </rPh>
    <rPh sb="2" eb="4">
      <t>ジカン</t>
    </rPh>
    <phoneticPr fontId="4"/>
  </si>
  <si>
    <t>残業の有無</t>
    <rPh sb="0" eb="2">
      <t>ザンギョウ</t>
    </rPh>
    <rPh sb="3" eb="5">
      <t>ウム</t>
    </rPh>
    <phoneticPr fontId="4"/>
  </si>
  <si>
    <t>残業（月平均●時間）</t>
    <rPh sb="0" eb="2">
      <t>ザンギョウ</t>
    </rPh>
    <rPh sb="3" eb="6">
      <t>ツキヘイキン</t>
    </rPh>
    <rPh sb="7" eb="9">
      <t>ジカン</t>
    </rPh>
    <phoneticPr fontId="4"/>
  </si>
  <si>
    <t>フレックス制のコアタイム</t>
    <rPh sb="5" eb="6">
      <t>セイ</t>
    </rPh>
    <phoneticPr fontId="4"/>
  </si>
  <si>
    <t>年間休日数</t>
    <rPh sb="0" eb="2">
      <t>ネンカン</t>
    </rPh>
    <rPh sb="2" eb="4">
      <t>キュウジツ</t>
    </rPh>
    <rPh sb="4" eb="5">
      <t>スウ</t>
    </rPh>
    <phoneticPr fontId="4"/>
  </si>
  <si>
    <t>夏季休暇</t>
    <rPh sb="0" eb="2">
      <t>カキ</t>
    </rPh>
    <rPh sb="2" eb="4">
      <t>キュウカ</t>
    </rPh>
    <phoneticPr fontId="4"/>
  </si>
  <si>
    <t>年末年始休暇</t>
    <rPh sb="0" eb="2">
      <t>ネンマツ</t>
    </rPh>
    <rPh sb="2" eb="4">
      <t>ネンシ</t>
    </rPh>
    <rPh sb="4" eb="6">
      <t>キュウカ</t>
    </rPh>
    <phoneticPr fontId="4"/>
  </si>
  <si>
    <t>年次有給休暇日数</t>
    <rPh sb="0" eb="2">
      <t>ネンジ</t>
    </rPh>
    <rPh sb="2" eb="4">
      <t>ユウキュウ</t>
    </rPh>
    <rPh sb="4" eb="6">
      <t>キュウカ</t>
    </rPh>
    <rPh sb="6" eb="8">
      <t>ニッスウ</t>
    </rPh>
    <phoneticPr fontId="4"/>
  </si>
  <si>
    <t>寮</t>
    <rPh sb="0" eb="1">
      <t>リョウ</t>
    </rPh>
    <phoneticPr fontId="4"/>
  </si>
  <si>
    <t>社宅</t>
    <rPh sb="0" eb="2">
      <t>シャタク</t>
    </rPh>
    <phoneticPr fontId="4"/>
  </si>
  <si>
    <t>借り上げ社宅</t>
    <rPh sb="0" eb="1">
      <t>カ</t>
    </rPh>
    <rPh sb="2" eb="3">
      <t>ア</t>
    </rPh>
    <rPh sb="4" eb="6">
      <t>シャタク</t>
    </rPh>
    <phoneticPr fontId="4"/>
  </si>
  <si>
    <t>（自己負担金）</t>
    <phoneticPr fontId="4"/>
  </si>
  <si>
    <t>住宅手当</t>
    <rPh sb="0" eb="2">
      <t>ジュウタク</t>
    </rPh>
    <rPh sb="2" eb="4">
      <t>テアテ</t>
    </rPh>
    <phoneticPr fontId="4"/>
  </si>
  <si>
    <t>（金額）</t>
    <rPh sb="1" eb="3">
      <t>キンガク</t>
    </rPh>
    <phoneticPr fontId="4"/>
  </si>
  <si>
    <t>年齢</t>
    <rPh sb="0" eb="2">
      <t>ネンレイ</t>
    </rPh>
    <phoneticPr fontId="4"/>
  </si>
  <si>
    <t>有無</t>
    <rPh sb="0" eb="2">
      <t>ウム</t>
    </rPh>
    <phoneticPr fontId="4"/>
  </si>
  <si>
    <t>年収（円）</t>
    <rPh sb="0" eb="2">
      <t>ネンシュウ</t>
    </rPh>
    <rPh sb="3" eb="4">
      <t>エン</t>
    </rPh>
    <phoneticPr fontId="4"/>
  </si>
  <si>
    <t>賃金内訳</t>
    <rPh sb="0" eb="2">
      <t>チンギン</t>
    </rPh>
    <rPh sb="2" eb="4">
      <t>ウチワケ</t>
    </rPh>
    <phoneticPr fontId="4"/>
  </si>
  <si>
    <t>賞与</t>
    <rPh sb="0" eb="2">
      <t>ショウヨ</t>
    </rPh>
    <phoneticPr fontId="34"/>
  </si>
  <si>
    <t>退職金</t>
    <rPh sb="0" eb="3">
      <t>タイショクキン</t>
    </rPh>
    <phoneticPr fontId="34"/>
  </si>
  <si>
    <t>昇給</t>
    <rPh sb="0" eb="2">
      <t>ショウキュウ</t>
    </rPh>
    <phoneticPr fontId="34"/>
  </si>
  <si>
    <t>残業手当</t>
    <rPh sb="0" eb="2">
      <t>ザンギョウ</t>
    </rPh>
    <rPh sb="2" eb="4">
      <t>テアテ</t>
    </rPh>
    <phoneticPr fontId="34"/>
  </si>
  <si>
    <t>制服</t>
    <rPh sb="0" eb="2">
      <t>セイフク</t>
    </rPh>
    <phoneticPr fontId="34"/>
  </si>
  <si>
    <t>車環境</t>
    <rPh sb="0" eb="1">
      <t>クルマ</t>
    </rPh>
    <rPh sb="1" eb="3">
      <t>カンキョウ</t>
    </rPh>
    <phoneticPr fontId="34"/>
  </si>
  <si>
    <t>禁煙環境</t>
    <rPh sb="0" eb="2">
      <t>キンエン</t>
    </rPh>
    <rPh sb="2" eb="4">
      <t>カンキョウ</t>
    </rPh>
    <phoneticPr fontId="34"/>
  </si>
  <si>
    <t>通勤手当</t>
    <rPh sb="0" eb="2">
      <t>ツウキン</t>
    </rPh>
    <rPh sb="2" eb="4">
      <t>テアテ</t>
    </rPh>
    <phoneticPr fontId="34"/>
  </si>
  <si>
    <t>ストックオプション</t>
  </si>
  <si>
    <t>持株会</t>
    <rPh sb="0" eb="1">
      <t>モ</t>
    </rPh>
    <rPh sb="1" eb="2">
      <t>カブ</t>
    </rPh>
    <rPh sb="2" eb="3">
      <t>カイ</t>
    </rPh>
    <phoneticPr fontId="34"/>
  </si>
  <si>
    <t>その他</t>
    <rPh sb="2" eb="3">
      <t>タ</t>
    </rPh>
    <phoneticPr fontId="34"/>
  </si>
  <si>
    <t>その他の場合</t>
    <rPh sb="2" eb="3">
      <t>タ</t>
    </rPh>
    <rPh sb="4" eb="6">
      <t>バアイ</t>
    </rPh>
    <phoneticPr fontId="4"/>
  </si>
  <si>
    <t>徒歩　分</t>
    <rPh sb="0" eb="2">
      <t>トホ</t>
    </rPh>
    <rPh sb="3" eb="4">
      <t>フン</t>
    </rPh>
    <phoneticPr fontId="4"/>
  </si>
  <si>
    <t>●ヵ月後</t>
    <rPh sb="2" eb="4">
      <t>ゲツゴ</t>
    </rPh>
    <phoneticPr fontId="4"/>
  </si>
  <si>
    <t>日数</t>
    <rPh sb="0" eb="2">
      <t>ニッスウ</t>
    </rPh>
    <phoneticPr fontId="4"/>
  </si>
  <si>
    <t>最高日数</t>
    <rPh sb="0" eb="2">
      <t>サイコウ</t>
    </rPh>
    <rPh sb="2" eb="4">
      <t>ニッスウ</t>
    </rPh>
    <phoneticPr fontId="4"/>
  </si>
  <si>
    <t>諸手当</t>
    <rPh sb="0" eb="3">
      <t>ショテアテ</t>
    </rPh>
    <phoneticPr fontId="4"/>
  </si>
  <si>
    <t>（就業時間備考）</t>
    <rPh sb="1" eb="3">
      <t>シュウギョウ</t>
    </rPh>
    <rPh sb="3" eb="5">
      <t>ジカン</t>
    </rPh>
    <rPh sb="5" eb="7">
      <t>ビコウ</t>
    </rPh>
    <phoneticPr fontId="5"/>
  </si>
  <si>
    <t>（給与備考）</t>
    <rPh sb="1" eb="3">
      <t>キュウヨ</t>
    </rPh>
    <rPh sb="3" eb="5">
      <t>ビコウ</t>
    </rPh>
    <phoneticPr fontId="5"/>
  </si>
  <si>
    <t>　　　変更あり</t>
    <rPh sb="3" eb="5">
      <t>ヘンコウ</t>
    </rPh>
    <phoneticPr fontId="4"/>
  </si>
  <si>
    <t>都道府県</t>
    <rPh sb="0" eb="4">
      <t>トドウフケン</t>
    </rPh>
    <phoneticPr fontId="4"/>
  </si>
  <si>
    <t>市区町村</t>
    <rPh sb="0" eb="2">
      <t>シク</t>
    </rPh>
    <rPh sb="2" eb="4">
      <t>チョウソン</t>
    </rPh>
    <phoneticPr fontId="4"/>
  </si>
  <si>
    <t>番地など</t>
    <rPh sb="0" eb="2">
      <t>バンチ</t>
    </rPh>
    <phoneticPr fontId="4"/>
  </si>
  <si>
    <t>雇用保険</t>
    <rPh sb="0" eb="2">
      <t>コヨウ</t>
    </rPh>
    <rPh sb="2" eb="4">
      <t>ホケン</t>
    </rPh>
    <phoneticPr fontId="4"/>
  </si>
  <si>
    <t>厚生年金</t>
    <rPh sb="0" eb="2">
      <t>コウセイ</t>
    </rPh>
    <rPh sb="2" eb="4">
      <t>ネンキン</t>
    </rPh>
    <phoneticPr fontId="4"/>
  </si>
  <si>
    <t>健康保険</t>
    <phoneticPr fontId="4"/>
  </si>
  <si>
    <t>労災保険</t>
    <phoneticPr fontId="4"/>
  </si>
  <si>
    <t>再雇用●歳まで</t>
    <rPh sb="0" eb="3">
      <t>サイコヨウ</t>
    </rPh>
    <rPh sb="4" eb="5">
      <t>サイ</t>
    </rPh>
    <phoneticPr fontId="4"/>
  </si>
  <si>
    <t>期間●ヶ月</t>
    <rPh sb="0" eb="2">
      <t>キカン</t>
    </rPh>
    <rPh sb="4" eb="5">
      <t>ゲツ</t>
    </rPh>
    <phoneticPr fontId="4"/>
  </si>
  <si>
    <t>給与形態</t>
    <rPh sb="0" eb="2">
      <t>キュウヨ</t>
    </rPh>
    <rPh sb="2" eb="4">
      <t>ケイタイ</t>
    </rPh>
    <phoneticPr fontId="4"/>
  </si>
  <si>
    <t>月給</t>
    <rPh sb="0" eb="2">
      <t>ゲッキュウ</t>
    </rPh>
    <phoneticPr fontId="4"/>
  </si>
  <si>
    <t>日給</t>
    <rPh sb="0" eb="2">
      <t>ニッキュウ</t>
    </rPh>
    <phoneticPr fontId="4"/>
  </si>
  <si>
    <t>時給</t>
    <rPh sb="0" eb="2">
      <t>ジキュウ</t>
    </rPh>
    <phoneticPr fontId="4"/>
  </si>
  <si>
    <t>基本給/月</t>
    <rPh sb="0" eb="2">
      <t>キホン</t>
    </rPh>
    <rPh sb="2" eb="3">
      <t>キュウ</t>
    </rPh>
    <rPh sb="4" eb="5">
      <t>ツキ</t>
    </rPh>
    <phoneticPr fontId="4"/>
  </si>
  <si>
    <t>給与備考</t>
    <rPh sb="0" eb="2">
      <t>キュウヨ</t>
    </rPh>
    <rPh sb="2" eb="4">
      <t>ビコウ</t>
    </rPh>
    <phoneticPr fontId="4"/>
  </si>
  <si>
    <t>）</t>
    <phoneticPr fontId="4"/>
  </si>
  <si>
    <t>その他詳細</t>
    <rPh sb="2" eb="3">
      <t>タ</t>
    </rPh>
    <rPh sb="3" eb="5">
      <t>ショウサイ</t>
    </rPh>
    <phoneticPr fontId="34"/>
  </si>
  <si>
    <t>その他（</t>
    <rPh sb="2" eb="3">
      <t>タ</t>
    </rPh>
    <phoneticPr fontId="5"/>
  </si>
  <si>
    <t>その他（</t>
    <rPh sb="2" eb="3">
      <t>タ</t>
    </rPh>
    <phoneticPr fontId="4"/>
  </si>
  <si>
    <t>固定残業代</t>
    <rPh sb="0" eb="2">
      <t>コテイ</t>
    </rPh>
    <rPh sb="2" eb="5">
      <t>ザンギョウダイ</t>
    </rPh>
    <phoneticPr fontId="4"/>
  </si>
  <si>
    <t>＊固定残業代　①</t>
    <rPh sb="1" eb="3">
      <t>コテイ</t>
    </rPh>
    <rPh sb="3" eb="6">
      <t>ザンギョウダイ</t>
    </rPh>
    <phoneticPr fontId="5"/>
  </si>
  <si>
    <t>＊固定残業代の基礎として
設定する労働時間数　②</t>
    <rPh sb="1" eb="3">
      <t>コテイ</t>
    </rPh>
    <rPh sb="3" eb="6">
      <t>ザンギョウダイ</t>
    </rPh>
    <rPh sb="7" eb="9">
      <t>キソ</t>
    </rPh>
    <rPh sb="13" eb="15">
      <t>セッテイ</t>
    </rPh>
    <rPh sb="17" eb="19">
      <t>ロウドウ</t>
    </rPh>
    <rPh sb="19" eb="22">
      <t>ジカンスウ</t>
    </rPh>
    <phoneticPr fontId="5"/>
  </si>
  <si>
    <t>＊固定残業代の基礎として
設定する金額　③</t>
    <rPh sb="1" eb="3">
      <t>コテイ</t>
    </rPh>
    <rPh sb="3" eb="6">
      <t>ザンギョウダイ</t>
    </rPh>
    <rPh sb="7" eb="9">
      <t>キソ</t>
    </rPh>
    <rPh sb="13" eb="15">
      <t>セッテイ</t>
    </rPh>
    <rPh sb="17" eb="19">
      <t>キンガク</t>
    </rPh>
    <phoneticPr fontId="5"/>
  </si>
  <si>
    <t>時間数</t>
    <rPh sb="0" eb="2">
      <t>ジカン</t>
    </rPh>
    <rPh sb="2" eb="3">
      <t>スウ</t>
    </rPh>
    <phoneticPr fontId="4"/>
  </si>
  <si>
    <t>設定金額</t>
    <rPh sb="0" eb="2">
      <t>セッテイ</t>
    </rPh>
    <rPh sb="2" eb="4">
      <t>キンガク</t>
    </rPh>
    <phoneticPr fontId="4"/>
  </si>
  <si>
    <t>試用期間中の条件</t>
    <rPh sb="0" eb="2">
      <t>シヨウ</t>
    </rPh>
    <rPh sb="2" eb="4">
      <t>キカン</t>
    </rPh>
    <rPh sb="4" eb="5">
      <t>チュウ</t>
    </rPh>
    <rPh sb="6" eb="8">
      <t>ジョウケン</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</si>
  <si>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</si>
  <si>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</si>
  <si>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</si>
  <si>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その他試用期間後の勤務条件と異なる点</t>
    <phoneticPr fontId="4"/>
  </si>
  <si>
    <t>変更有無</t>
    <rPh sb="0" eb="2">
      <t>ヘンコウ</t>
    </rPh>
    <rPh sb="2" eb="4">
      <t>ウム</t>
    </rPh>
    <phoneticPr fontId="4"/>
  </si>
  <si>
    <t>データとばし１（求人票の書式設定も連携しているので注意）</t>
    <rPh sb="8" eb="10">
      <t>キュウジン</t>
    </rPh>
    <rPh sb="10" eb="11">
      <t>ヒョウ</t>
    </rPh>
    <rPh sb="12" eb="14">
      <t>ショシキ</t>
    </rPh>
    <rPh sb="14" eb="16">
      <t>セッテイ</t>
    </rPh>
    <rPh sb="17" eb="19">
      <t>レンケイ</t>
    </rPh>
    <rPh sb="25" eb="27">
      <t>チュウイ</t>
    </rPh>
    <phoneticPr fontId="4"/>
  </si>
  <si>
    <t>データとばし２（１の値でTRUEや１などを変換するため、かつここからコピーしてもらう）</t>
    <rPh sb="10" eb="11">
      <t>アタイ</t>
    </rPh>
    <rPh sb="21" eb="23">
      <t>ヘンカン</t>
    </rPh>
    <phoneticPr fontId="4"/>
  </si>
  <si>
    <r>
      <t>「移住支援金対象求人申込書」兼「求人票【明示】</t>
    </r>
    <r>
      <rPr>
        <b/>
        <sz val="14"/>
        <rFont val="ＭＳ Ｐゴシック"/>
        <family val="3"/>
        <charset val="128"/>
      </rPr>
      <t>(2)</t>
    </r>
    <r>
      <rPr>
        <b/>
        <sz val="20"/>
        <rFont val="ＭＳ Ｐゴシック"/>
        <family val="3"/>
        <charset val="128"/>
      </rPr>
      <t>」</t>
    </r>
    <rPh sb="1" eb="3">
      <t>イジュウ</t>
    </rPh>
    <rPh sb="3" eb="6">
      <t>シエンキン</t>
    </rPh>
    <rPh sb="6" eb="8">
      <t>タイショウ</t>
    </rPh>
    <rPh sb="8" eb="10">
      <t>キュウジン</t>
    </rPh>
    <rPh sb="10" eb="13">
      <t>モウシコミショ</t>
    </rPh>
    <rPh sb="14" eb="15">
      <t>ケン</t>
    </rPh>
    <rPh sb="16" eb="19">
      <t>キュウジンヒョウ</t>
    </rPh>
    <rPh sb="20" eb="22">
      <t>メイジ</t>
    </rPh>
    <phoneticPr fontId="5"/>
  </si>
  <si>
    <r>
      <t>試用期間中の勤務条件　</t>
    </r>
    <r>
      <rPr>
        <b/>
        <sz val="10"/>
        <rFont val="ＭＳ Ｐゴシック"/>
        <family val="3"/>
        <charset val="128"/>
      </rPr>
      <t>※</t>
    </r>
    <r>
      <rPr>
        <b/>
        <sz val="10"/>
        <color rgb="FFFF0000"/>
        <rFont val="ＭＳ Ｐゴシック"/>
        <family val="3"/>
        <charset val="128"/>
      </rPr>
      <t>試用期間後の勤務条件と異なる箇所</t>
    </r>
    <r>
      <rPr>
        <b/>
        <sz val="10"/>
        <rFont val="ＭＳ Ｐゴシック"/>
        <family val="3"/>
        <charset val="128"/>
      </rPr>
      <t>について記載</t>
    </r>
    <rPh sb="0" eb="2">
      <t>シヨウ</t>
    </rPh>
    <rPh sb="2" eb="4">
      <t>キカン</t>
    </rPh>
    <rPh sb="4" eb="5">
      <t>チュウ</t>
    </rPh>
    <rPh sb="6" eb="8">
      <t>キンム</t>
    </rPh>
    <rPh sb="8" eb="10">
      <t>ジョウケン</t>
    </rPh>
    <rPh sb="12" eb="14">
      <t>シヨウ</t>
    </rPh>
    <rPh sb="14" eb="16">
      <t>キカン</t>
    </rPh>
    <rPh sb="16" eb="17">
      <t>ゴ</t>
    </rPh>
    <rPh sb="18" eb="20">
      <t>キンム</t>
    </rPh>
    <rPh sb="20" eb="22">
      <t>ジョウケン</t>
    </rPh>
    <rPh sb="23" eb="24">
      <t>コト</t>
    </rPh>
    <rPh sb="26" eb="28">
      <t>カショ</t>
    </rPh>
    <rPh sb="32" eb="34">
      <t>キサイ</t>
    </rPh>
    <phoneticPr fontId="5"/>
  </si>
  <si>
    <t>～</t>
    <phoneticPr fontId="4"/>
  </si>
  <si>
    <t>このシートは使用しません</t>
    <rPh sb="6" eb="8">
      <t>シヨウ</t>
    </rPh>
    <phoneticPr fontId="4"/>
  </si>
  <si>
    <t>「求人票【明示】」で明示する労働条件等の内容が、労働契約締結時の労働条件等と異なることがあります。</t>
    <rPh sb="1" eb="4">
      <t>キュウジンヒョウ</t>
    </rPh>
    <rPh sb="5" eb="7">
      <t>メイジ</t>
    </rPh>
    <rPh sb="10" eb="12">
      <t>メイジ</t>
    </rPh>
    <rPh sb="14" eb="16">
      <t>ロウドウ</t>
    </rPh>
    <rPh sb="16" eb="18">
      <t>ジョウケン</t>
    </rPh>
    <rPh sb="18" eb="19">
      <t>ナド</t>
    </rPh>
    <rPh sb="20" eb="22">
      <t>ナイヨウ</t>
    </rPh>
    <rPh sb="24" eb="26">
      <t>ロウドウ</t>
    </rPh>
    <rPh sb="26" eb="28">
      <t>ケイヤク</t>
    </rPh>
    <rPh sb="28" eb="30">
      <t>テイケツ</t>
    </rPh>
    <rPh sb="30" eb="31">
      <t>ジ</t>
    </rPh>
    <rPh sb="32" eb="34">
      <t>ロウドウ</t>
    </rPh>
    <rPh sb="34" eb="36">
      <t>ジョウケン</t>
    </rPh>
    <rPh sb="36" eb="37">
      <t>ナド</t>
    </rPh>
    <rPh sb="38" eb="39">
      <t>コト</t>
    </rPh>
    <phoneticPr fontId="2"/>
  </si>
  <si>
    <t>就業時間備考</t>
    <rPh sb="0" eb="2">
      <t>シュウギョウ</t>
    </rPh>
    <rPh sb="2" eb="4">
      <t>ジカン</t>
    </rPh>
    <rPh sb="4" eb="6">
      <t>ビコウ</t>
    </rPh>
    <phoneticPr fontId="4"/>
  </si>
  <si>
    <t>雇用期間</t>
    <phoneticPr fontId="5"/>
  </si>
  <si>
    <t>求人票【明示(2)】で明示する労働条件等の内容が、労働契約締結時の労働条件等と異なることがあります。</t>
    <rPh sb="0" eb="3">
      <t>キュウジンヒョウ</t>
    </rPh>
    <rPh sb="4" eb="6">
      <t>メイジ</t>
    </rPh>
    <rPh sb="11" eb="13">
      <t>メイジ</t>
    </rPh>
    <rPh sb="15" eb="17">
      <t>ロウドウ</t>
    </rPh>
    <rPh sb="17" eb="19">
      <t>ジョウケン</t>
    </rPh>
    <rPh sb="19" eb="20">
      <t>ナド</t>
    </rPh>
    <rPh sb="21" eb="23">
      <t>ナイヨウ</t>
    </rPh>
    <rPh sb="25" eb="27">
      <t>ロウドウ</t>
    </rPh>
    <rPh sb="27" eb="29">
      <t>ケイヤク</t>
    </rPh>
    <rPh sb="29" eb="31">
      <t>テイケツ</t>
    </rPh>
    <rPh sb="31" eb="32">
      <t>ジ</t>
    </rPh>
    <rPh sb="33" eb="35">
      <t>ロウドウ</t>
    </rPh>
    <rPh sb="35" eb="37">
      <t>ジョウケン</t>
    </rPh>
    <rPh sb="37" eb="38">
      <t>ナド</t>
    </rPh>
    <rPh sb="39" eb="40">
      <t>コト</t>
    </rPh>
    <phoneticPr fontId="2"/>
  </si>
  <si>
    <t>※　求人票【明示】(2)は、以下いずれかに該当する場合にのみ必要となります。　
　①　固定残業代制の場合　
　②　試用期間があり、試用期間中と試用期間後の労働条件が異なる場合</t>
    <rPh sb="2" eb="4">
      <t>キュウジン</t>
    </rPh>
    <rPh sb="4" eb="5">
      <t>ヒョウ</t>
    </rPh>
    <rPh sb="6" eb="8">
      <t>メイジ</t>
    </rPh>
    <rPh sb="14" eb="16">
      <t>イカ</t>
    </rPh>
    <rPh sb="21" eb="23">
      <t>ガイトウ</t>
    </rPh>
    <rPh sb="25" eb="27">
      <t>バアイ</t>
    </rPh>
    <rPh sb="30" eb="32">
      <t>ヒツヨウ</t>
    </rPh>
    <phoneticPr fontId="5"/>
  </si>
  <si>
    <t>企業名</t>
    <rPh sb="0" eb="2">
      <t>キギョウ</t>
    </rPh>
    <rPh sb="2" eb="3">
      <t>メイ</t>
    </rPh>
    <phoneticPr fontId="5"/>
  </si>
  <si>
    <t>以下に該当しない</t>
    <rPh sb="0" eb="2">
      <t>イカ</t>
    </rPh>
    <rPh sb="3" eb="5">
      <t>ガイトウ</t>
    </rPh>
    <phoneticPr fontId="4"/>
  </si>
  <si>
    <t>裁量労働時間制　専門業務型</t>
    <rPh sb="0" eb="2">
      <t>サイリョウ</t>
    </rPh>
    <rPh sb="2" eb="4">
      <t>ロウドウ</t>
    </rPh>
    <rPh sb="4" eb="6">
      <t>ジカン</t>
    </rPh>
    <rPh sb="6" eb="7">
      <t>セイ</t>
    </rPh>
    <phoneticPr fontId="4"/>
  </si>
  <si>
    <t>裁量労働時間制　企画業務型</t>
    <phoneticPr fontId="4"/>
  </si>
  <si>
    <t>変形労働制</t>
    <rPh sb="0" eb="2">
      <t>ヘンケイ</t>
    </rPh>
    <rPh sb="2" eb="4">
      <t>ロウドウ</t>
    </rPh>
    <rPh sb="4" eb="5">
      <t>セイ</t>
    </rPh>
    <phoneticPr fontId="4"/>
  </si>
  <si>
    <t>県使用欄
No.</t>
    <rPh sb="0" eb="1">
      <t>ケン</t>
    </rPh>
    <rPh sb="1" eb="3">
      <t>シヨウ</t>
    </rPh>
    <rPh sb="3" eb="4">
      <t>ラン</t>
    </rPh>
    <phoneticPr fontId="4"/>
  </si>
  <si>
    <r>
      <t xml:space="preserve">特記事項
</t>
    </r>
    <r>
      <rPr>
        <sz val="9"/>
        <color rgb="FFFF0000"/>
        <rFont val="ＭＳ Ｐゴシック"/>
        <family val="3"/>
        <charset val="128"/>
      </rPr>
      <t>※諸条件の補足等についてはこちらへご記載ください</t>
    </r>
    <rPh sb="0" eb="2">
      <t>トッキ</t>
    </rPh>
    <rPh sb="2" eb="4">
      <t>ジコウ</t>
    </rPh>
    <phoneticPr fontId="4"/>
  </si>
  <si>
    <t>特記事項</t>
    <rPh sb="0" eb="2">
      <t>トッキ</t>
    </rPh>
    <rPh sb="2" eb="4">
      <t>ジコウ</t>
    </rPh>
    <phoneticPr fontId="4"/>
  </si>
  <si>
    <t>0405追加項目</t>
    <rPh sb="4" eb="6">
      <t>ツイカ</t>
    </rPh>
    <rPh sb="6" eb="8">
      <t>コウモク</t>
    </rPh>
    <phoneticPr fontId="4"/>
  </si>
  <si>
    <t>祝日</t>
    <rPh sb="0" eb="2">
      <t>シュクジツ</t>
    </rPh>
    <phoneticPr fontId="4"/>
  </si>
  <si>
    <t>＊地域区分</t>
    <rPh sb="1" eb="3">
      <t>チイキ</t>
    </rPh>
    <rPh sb="3" eb="5">
      <t>クブン</t>
    </rPh>
    <phoneticPr fontId="4"/>
  </si>
  <si>
    <t>宮城県内</t>
    <phoneticPr fontId="4"/>
  </si>
  <si>
    <t>(地域区分：県内外）</t>
    <rPh sb="1" eb="3">
      <t>チイキ</t>
    </rPh>
    <rPh sb="3" eb="5">
      <t>クブン</t>
    </rPh>
    <rPh sb="6" eb="8">
      <t>ケンナイ</t>
    </rPh>
    <rPh sb="8" eb="9">
      <t>ガイ</t>
    </rPh>
    <phoneticPr fontId="4"/>
  </si>
  <si>
    <t>＊法人名</t>
    <rPh sb="1" eb="3">
      <t>ホウジン</t>
    </rPh>
    <rPh sb="3" eb="4">
      <t>メイ</t>
    </rPh>
    <phoneticPr fontId="5"/>
  </si>
  <si>
    <t>該当</t>
    <phoneticPr fontId="4"/>
  </si>
  <si>
    <t>該当しない　】</t>
    <phoneticPr fontId="4"/>
  </si>
  <si>
    <t>【勤務地（宮城県）限定求人</t>
    <phoneticPr fontId="4"/>
  </si>
  <si>
    <t>　宮城県外</t>
    <phoneticPr fontId="4"/>
  </si>
  <si>
    <t>法人名</t>
    <rPh sb="0" eb="2">
      <t>ホウジン</t>
    </rPh>
    <rPh sb="2" eb="3">
      <t>メイ</t>
    </rPh>
    <phoneticPr fontId="34"/>
  </si>
  <si>
    <t>勤務地（宮城県）限定求人</t>
    <phoneticPr fontId="4"/>
  </si>
  <si>
    <t>宮城　一郎</t>
    <rPh sb="0" eb="2">
      <t>ミヤギ</t>
    </rPh>
    <rPh sb="3" eb="5">
      <t>イチロウ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</si>
</sst>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h:mm;@"/>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ゴシック"/>
      <family val="3"/>
      <charset val="128"/>
    </font>
    <font>
      <sz val="6"/>
      <name val="ＭＳ Ｐゴシック"/>
      <family val="2"/>
      <charset val="128"/>
      <scheme val="minor"/>
    </font>
    <font>
      <sz val="6"/>
      <name val="ＭＳ Ｐゴシック"/>
      <family val="3"/>
      <charset val="128"/>
    </font>
    <font>
      <sz val="18"/>
      <name val="Gungsuh"/>
      <family val="1"/>
      <charset val="129"/>
    </font>
    <font>
      <b/>
      <sz val="16"/>
      <name val="ＭＳ Ｐゴシック"/>
      <family val="3"/>
      <charset val="128"/>
    </font>
    <font>
      <b/>
      <sz val="11"/>
      <name val="ＭＳ Ｐゴシック"/>
      <family val="3"/>
      <charset val="128"/>
    </font>
    <font>
      <b/>
      <sz val="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8"/>
      <color indexed="10"/>
      <name val="ＭＳ Ｐゴシック"/>
      <family val="3"/>
      <charset val="128"/>
    </font>
    <font>
      <sz val="8"/>
      <color indexed="10"/>
      <name val="ＭＳ Ｐゴシック"/>
      <family val="3"/>
      <charset val="128"/>
    </font>
    <font>
      <b/>
      <sz val="12"/>
      <name val="ＭＳ Ｐゴシック"/>
      <family val="3"/>
      <charset val="128"/>
    </font>
    <font>
      <sz val="8"/>
      <color rgb="FFFF0000"/>
      <name val="ＭＳ Ｐゴシック"/>
      <family val="3"/>
      <charset val="128"/>
    </font>
    <font>
      <sz val="9"/>
      <name val="ＭＳ Ｐゴシック"/>
      <family val="3"/>
      <charset val="128"/>
    </font>
    <font>
      <sz val="9"/>
      <color theme="1"/>
      <name val="ＭＳ Ｐゴシック"/>
      <family val="3"/>
      <charset val="128"/>
    </font>
    <font>
      <sz val="10"/>
      <name val="ＭＳ Ｐゴシック"/>
      <family val="3"/>
      <charset val="128"/>
    </font>
    <font>
      <sz val="9"/>
      <color rgb="FFFF0000"/>
      <name val="ＭＳ Ｐゴシック"/>
      <family val="3"/>
      <charset val="128"/>
    </font>
    <font>
      <sz val="8"/>
      <name val="ＭＳ Ｐゴシック"/>
      <family val="3"/>
      <charset val="128"/>
    </font>
    <font>
      <sz val="9"/>
      <color rgb="FF00B050"/>
      <name val="ＭＳ Ｐゴシック"/>
      <family val="3"/>
      <charset val="128"/>
    </font>
    <font>
      <b/>
      <sz val="10"/>
      <name val="ＭＳ Ｐゴシック"/>
      <family val="3"/>
      <charset val="128"/>
    </font>
    <font>
      <sz val="11"/>
      <color rgb="FF00CC00"/>
      <name val="ＭＳ Ｐゴシック"/>
      <family val="3"/>
      <charset val="128"/>
    </font>
    <font>
      <b/>
      <sz val="8"/>
      <color rgb="FF00CC00"/>
      <name val="ＭＳ Ｐゴシック"/>
      <family val="3"/>
      <charset val="128"/>
    </font>
    <font>
      <sz val="14"/>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4"/>
      <name val="ＭＳ Ｐゴシック"/>
      <family val="3"/>
      <charset val="128"/>
    </font>
    <font>
      <sz val="9"/>
      <color rgb="FF000000"/>
      <name val="Meiryo UI"/>
      <family val="3"/>
      <charset val="128"/>
    </font>
    <font>
      <sz val="9"/>
      <name val="ＭＳ Ｐゴシック"/>
      <family val="3"/>
      <charset val="128"/>
      <scheme val="major"/>
    </font>
    <font>
      <b/>
      <sz val="20"/>
      <color theme="0"/>
      <name val="ＭＳ Ｐゴシック"/>
      <family val="3"/>
      <charset val="128"/>
    </font>
    <font>
      <b/>
      <sz val="9"/>
      <color rgb="FFFF0000"/>
      <name val="ＭＳ Ｐゴシック"/>
      <family val="3"/>
      <charset val="128"/>
    </font>
    <font>
      <sz val="18"/>
      <color theme="3"/>
      <name val="ＭＳ Ｐゴシック"/>
      <family val="2"/>
      <charset val="128"/>
      <scheme val="major"/>
    </font>
    <font>
      <b/>
      <sz val="11"/>
      <color theme="1"/>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b/>
      <sz val="10"/>
      <color rgb="FFFF0000"/>
      <name val="ＭＳ Ｐゴシック"/>
      <family val="3"/>
      <charset val="128"/>
    </font>
    <font>
      <sz val="11"/>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65D7FF"/>
        <bgColor indexed="64"/>
      </patternFill>
    </fill>
    <fill>
      <patternFill patternType="solid">
        <fgColor rgb="FFFF8585"/>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37" fillId="0" borderId="0" applyNumberFormat="0" applyFill="0" applyBorder="0" applyAlignment="0" applyProtection="0">
      <alignment vertical="center"/>
    </xf>
  </cellStyleXfs>
  <cellXfs count="494">
    <xf numFmtId="0" fontId="0" fillId="0" borderId="0" xfId="0">
      <alignment vertical="center"/>
    </xf>
    <xf numFmtId="0" fontId="2" fillId="0" borderId="0" xfId="2" applyProtection="1">
      <alignment vertical="center"/>
    </xf>
    <xf numFmtId="0" fontId="6" fillId="0" borderId="0" xfId="2" applyFont="1" applyFill="1" applyBorder="1" applyAlignment="1" applyProtection="1">
      <alignment horizontal="center" vertical="center"/>
    </xf>
    <xf numFmtId="0" fontId="8" fillId="0" borderId="0" xfId="2" applyFont="1" applyFill="1" applyBorder="1" applyAlignment="1" applyProtection="1"/>
    <xf numFmtId="0" fontId="8" fillId="0" borderId="0" xfId="2" applyFont="1" applyFill="1" applyBorder="1" applyAlignment="1" applyProtection="1">
      <alignment horizontal="right"/>
    </xf>
    <xf numFmtId="0" fontId="9" fillId="0" borderId="0" xfId="2" applyFont="1" applyFill="1" applyBorder="1" applyAlignment="1" applyProtection="1">
      <alignment vertical="center"/>
    </xf>
    <xf numFmtId="31" fontId="10" fillId="0" borderId="0" xfId="2" applyNumberFormat="1"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38" fontId="11" fillId="0" borderId="0" xfId="3" applyFont="1" applyFill="1" applyBorder="1" applyAlignment="1" applyProtection="1">
      <alignment vertical="center"/>
    </xf>
    <xf numFmtId="0" fontId="10" fillId="0" borderId="0" xfId="2" applyFont="1" applyFill="1" applyAlignment="1" applyProtection="1">
      <alignment vertical="center"/>
    </xf>
    <xf numFmtId="0" fontId="8" fillId="0" borderId="0"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2" fillId="0" borderId="0" xfId="2" applyFont="1" applyProtection="1">
      <alignment vertical="center"/>
    </xf>
    <xf numFmtId="0" fontId="2" fillId="0" borderId="0" xfId="2" applyFont="1" applyProtection="1">
      <alignment vertical="center"/>
    </xf>
    <xf numFmtId="0" fontId="17" fillId="0" borderId="0" xfId="2" applyFont="1" applyProtection="1">
      <alignment vertical="center"/>
    </xf>
    <xf numFmtId="0" fontId="17" fillId="5" borderId="4" xfId="2" applyFont="1" applyFill="1" applyBorder="1" applyAlignment="1" applyProtection="1">
      <alignment horizontal="center" vertical="center"/>
    </xf>
    <xf numFmtId="0" fontId="17" fillId="0" borderId="2" xfId="2" applyFont="1" applyFill="1" applyBorder="1" applyAlignment="1" applyProtection="1">
      <alignment horizontal="left" vertical="center"/>
    </xf>
    <xf numFmtId="0" fontId="17" fillId="0" borderId="3" xfId="2" applyFont="1" applyBorder="1" applyProtection="1">
      <alignment vertical="center"/>
    </xf>
    <xf numFmtId="0" fontId="17" fillId="2" borderId="4" xfId="2" applyFont="1" applyFill="1" applyBorder="1" applyAlignment="1" applyProtection="1">
      <alignment horizontal="left" vertical="center"/>
    </xf>
    <xf numFmtId="0" fontId="19" fillId="0" borderId="0" xfId="2" applyFont="1" applyFill="1" applyBorder="1" applyAlignment="1" applyProtection="1">
      <alignment horizontal="center" vertical="center"/>
    </xf>
    <xf numFmtId="0" fontId="19" fillId="0" borderId="0" xfId="2" applyFont="1" applyBorder="1" applyAlignment="1" applyProtection="1">
      <alignment horizontal="left" vertical="center"/>
    </xf>
    <xf numFmtId="0" fontId="2" fillId="0" borderId="0" xfId="2" applyFont="1" applyBorder="1" applyAlignment="1" applyProtection="1">
      <alignment horizontal="left" vertical="center"/>
    </xf>
    <xf numFmtId="0" fontId="17" fillId="3" borderId="11" xfId="2" applyFont="1" applyFill="1" applyBorder="1" applyAlignment="1" applyProtection="1">
      <alignment vertical="center"/>
    </xf>
    <xf numFmtId="0" fontId="17" fillId="4" borderId="2" xfId="2" applyFont="1" applyFill="1" applyBorder="1" applyAlignment="1" applyProtection="1">
      <alignment horizontal="left" vertical="center"/>
    </xf>
    <xf numFmtId="0" fontId="17" fillId="4" borderId="2" xfId="2" applyFont="1" applyFill="1" applyBorder="1" applyAlignment="1" applyProtection="1">
      <alignment vertical="center"/>
    </xf>
    <xf numFmtId="0" fontId="17" fillId="3" borderId="14" xfId="2" applyFont="1" applyFill="1" applyBorder="1" applyAlignment="1" applyProtection="1">
      <alignment vertical="center" shrinkToFit="1"/>
    </xf>
    <xf numFmtId="0" fontId="17" fillId="0" borderId="0" xfId="2" applyFont="1" applyAlignment="1" applyProtection="1">
      <alignment vertical="center"/>
    </xf>
    <xf numFmtId="0" fontId="17" fillId="0" borderId="2" xfId="2" applyFont="1" applyFill="1" applyBorder="1" applyAlignment="1" applyProtection="1">
      <alignment horizontal="center" vertical="center"/>
    </xf>
    <xf numFmtId="0" fontId="17" fillId="0" borderId="2" xfId="2" applyFont="1" applyFill="1" applyBorder="1" applyAlignment="1" applyProtection="1">
      <alignment vertical="center"/>
    </xf>
    <xf numFmtId="0" fontId="17" fillId="0" borderId="14" xfId="2" applyFont="1" applyFill="1" applyBorder="1" applyAlignment="1" applyProtection="1">
      <alignment vertical="center"/>
    </xf>
    <xf numFmtId="0" fontId="17" fillId="6" borderId="2" xfId="2" applyFont="1" applyFill="1" applyBorder="1" applyAlignment="1" applyProtection="1">
      <alignment vertical="center"/>
    </xf>
    <xf numFmtId="0" fontId="17" fillId="0" borderId="0" xfId="4" applyFont="1" applyProtection="1">
      <alignment vertical="center"/>
    </xf>
    <xf numFmtId="0" fontId="17" fillId="4" borderId="20" xfId="4" applyFont="1" applyFill="1" applyBorder="1" applyProtection="1">
      <alignment vertical="center"/>
    </xf>
    <xf numFmtId="0" fontId="17" fillId="4" borderId="21" xfId="4" applyFont="1" applyFill="1" applyBorder="1" applyProtection="1">
      <alignment vertical="center"/>
    </xf>
    <xf numFmtId="0" fontId="17" fillId="4" borderId="27" xfId="4" applyFont="1" applyFill="1" applyBorder="1" applyProtection="1">
      <alignment vertical="center"/>
    </xf>
    <xf numFmtId="0" fontId="17" fillId="4" borderId="27" xfId="4" applyFont="1" applyFill="1" applyBorder="1" applyAlignment="1" applyProtection="1">
      <alignment vertical="center"/>
    </xf>
    <xf numFmtId="0" fontId="17" fillId="4" borderId="28" xfId="4" applyFont="1" applyFill="1" applyBorder="1" applyProtection="1">
      <alignment vertical="center"/>
    </xf>
    <xf numFmtId="0" fontId="17" fillId="0" borderId="2" xfId="4" applyFont="1" applyBorder="1" applyProtection="1">
      <alignment vertical="center"/>
    </xf>
    <xf numFmtId="0" fontId="17" fillId="0" borderId="14" xfId="4" applyFont="1" applyBorder="1" applyProtection="1">
      <alignment vertical="center"/>
    </xf>
    <xf numFmtId="0" fontId="21" fillId="2" borderId="1" xfId="2" applyFont="1" applyFill="1" applyBorder="1" applyAlignment="1" applyProtection="1">
      <alignment vertical="center" wrapText="1"/>
    </xf>
    <xf numFmtId="0" fontId="17" fillId="4" borderId="2" xfId="4" applyFont="1" applyFill="1" applyBorder="1" applyAlignment="1" applyProtection="1">
      <alignment vertical="center"/>
    </xf>
    <xf numFmtId="0" fontId="17" fillId="4" borderId="14" xfId="4" applyFont="1" applyFill="1" applyBorder="1" applyAlignment="1" applyProtection="1">
      <alignment vertical="center"/>
    </xf>
    <xf numFmtId="0" fontId="17" fillId="3" borderId="2" xfId="4" applyFont="1" applyFill="1" applyBorder="1" applyAlignment="1" applyProtection="1">
      <alignment vertical="center"/>
    </xf>
    <xf numFmtId="0" fontId="17" fillId="3" borderId="14" xfId="4" applyFont="1" applyFill="1" applyBorder="1" applyAlignment="1" applyProtection="1">
      <alignment vertical="center"/>
    </xf>
    <xf numFmtId="0" fontId="2" fillId="0" borderId="0" xfId="4" applyProtection="1">
      <alignment vertical="center"/>
    </xf>
    <xf numFmtId="0" fontId="17" fillId="4" borderId="20" xfId="4" applyFont="1" applyFill="1" applyBorder="1" applyAlignment="1" applyProtection="1">
      <alignment vertical="center"/>
    </xf>
    <xf numFmtId="0" fontId="17" fillId="4" borderId="20" xfId="4" applyFont="1" applyFill="1" applyBorder="1" applyAlignment="1" applyProtection="1">
      <alignment horizontal="left" vertical="center"/>
    </xf>
    <xf numFmtId="0" fontId="17" fillId="4" borderId="21" xfId="4" applyFont="1" applyFill="1" applyBorder="1" applyAlignment="1" applyProtection="1">
      <alignment horizontal="left" vertical="center"/>
    </xf>
    <xf numFmtId="0" fontId="17" fillId="4" borderId="36" xfId="4" applyFont="1" applyFill="1" applyBorder="1" applyAlignment="1" applyProtection="1">
      <alignment vertical="center"/>
    </xf>
    <xf numFmtId="0" fontId="17" fillId="4" borderId="36" xfId="4" applyFont="1" applyFill="1" applyBorder="1" applyAlignment="1" applyProtection="1">
      <alignment horizontal="left" vertical="center"/>
    </xf>
    <xf numFmtId="0" fontId="2" fillId="0" borderId="22" xfId="4" applyBorder="1" applyProtection="1">
      <alignment vertical="center"/>
    </xf>
    <xf numFmtId="0" fontId="2" fillId="0" borderId="0" xfId="4" applyBorder="1" applyProtection="1">
      <alignment vertical="center"/>
    </xf>
    <xf numFmtId="0" fontId="17" fillId="4" borderId="12" xfId="2" applyFont="1" applyFill="1" applyBorder="1" applyAlignment="1" applyProtection="1">
      <alignment vertical="center"/>
    </xf>
    <xf numFmtId="0" fontId="17" fillId="0" borderId="0" xfId="2" applyFont="1" applyFill="1" applyProtection="1">
      <alignment vertical="center"/>
    </xf>
    <xf numFmtId="0" fontId="17" fillId="3" borderId="25" xfId="2" applyFont="1" applyFill="1" applyBorder="1" applyAlignment="1" applyProtection="1">
      <alignment horizontal="center" vertical="center"/>
    </xf>
    <xf numFmtId="0" fontId="17" fillId="0" borderId="27" xfId="2" applyFont="1" applyFill="1" applyBorder="1" applyAlignment="1" applyProtection="1">
      <alignment vertical="center"/>
    </xf>
    <xf numFmtId="0" fontId="17" fillId="0" borderId="28" xfId="2" applyFont="1" applyFill="1" applyBorder="1" applyAlignment="1" applyProtection="1">
      <alignment vertical="center"/>
    </xf>
    <xf numFmtId="0" fontId="17" fillId="2" borderId="4" xfId="2" applyFont="1" applyFill="1" applyBorder="1" applyAlignment="1" applyProtection="1">
      <alignment horizontal="center" vertical="center"/>
    </xf>
    <xf numFmtId="0" fontId="2" fillId="0" borderId="0" xfId="4">
      <alignment vertical="center"/>
    </xf>
    <xf numFmtId="0" fontId="17" fillId="0" borderId="0" xfId="4" applyFont="1">
      <alignment vertical="center"/>
    </xf>
    <xf numFmtId="0" fontId="2" fillId="0" borderId="22" xfId="4" applyBorder="1">
      <alignment vertical="center"/>
    </xf>
    <xf numFmtId="0" fontId="17" fillId="0" borderId="0" xfId="2" applyFont="1">
      <alignment vertical="center"/>
    </xf>
    <xf numFmtId="0" fontId="2" fillId="0" borderId="0" xfId="2">
      <alignment vertical="center"/>
    </xf>
    <xf numFmtId="0" fontId="17" fillId="0" borderId="0" xfId="2" applyFont="1" applyAlignment="1">
      <alignment vertical="center"/>
    </xf>
    <xf numFmtId="0" fontId="17" fillId="0" borderId="0" xfId="2" applyFont="1" applyBorder="1" applyAlignment="1">
      <alignment vertical="center"/>
    </xf>
    <xf numFmtId="0" fontId="2" fillId="0" borderId="0" xfId="2" applyFont="1" applyBorder="1" applyAlignment="1">
      <alignment horizontal="left" vertical="center"/>
    </xf>
    <xf numFmtId="0" fontId="19" fillId="0" borderId="0" xfId="2" applyFont="1" applyBorder="1" applyAlignment="1">
      <alignment horizontal="left" vertical="center"/>
    </xf>
    <xf numFmtId="0" fontId="19" fillId="0" borderId="0" xfId="2" applyFont="1" applyFill="1" applyBorder="1" applyAlignment="1">
      <alignment horizontal="center" vertical="center"/>
    </xf>
    <xf numFmtId="0" fontId="2" fillId="0" borderId="0" xfId="2" applyFont="1">
      <alignment vertical="center"/>
    </xf>
    <xf numFmtId="0" fontId="24" fillId="0" borderId="0" xfId="2" applyFont="1">
      <alignment vertical="center"/>
    </xf>
    <xf numFmtId="0" fontId="25" fillId="0" borderId="0" xfId="2" applyFont="1" applyAlignment="1">
      <alignment horizontal="center" vertical="center"/>
    </xf>
    <xf numFmtId="0" fontId="8" fillId="0" borderId="0" xfId="2" applyFont="1" applyFill="1" applyBorder="1" applyAlignment="1"/>
    <xf numFmtId="0" fontId="2" fillId="0" borderId="0" xfId="2" applyFont="1" applyFill="1" applyBorder="1" applyAlignment="1">
      <alignment vertical="center"/>
    </xf>
    <xf numFmtId="0" fontId="6" fillId="0" borderId="0" xfId="2" applyFont="1" applyFill="1" applyBorder="1" applyAlignment="1">
      <alignment horizontal="center" vertical="center"/>
    </xf>
    <xf numFmtId="0" fontId="26" fillId="0" borderId="0" xfId="2" applyFont="1" applyFill="1" applyBorder="1" applyAlignment="1">
      <alignment horizontal="left" vertical="center"/>
    </xf>
    <xf numFmtId="0" fontId="27" fillId="0" borderId="0"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top"/>
    </xf>
    <xf numFmtId="0" fontId="28" fillId="0" borderId="0" xfId="2" applyFont="1" applyFill="1" applyBorder="1" applyAlignment="1"/>
    <xf numFmtId="0" fontId="7" fillId="0" borderId="0" xfId="2" applyFont="1" applyFill="1" applyBorder="1" applyAlignment="1">
      <alignment vertical="center" wrapText="1"/>
    </xf>
    <xf numFmtId="0" fontId="17" fillId="0" borderId="20" xfId="4" applyFont="1" applyFill="1" applyBorder="1" applyProtection="1">
      <alignment vertical="center"/>
    </xf>
    <xf numFmtId="0" fontId="17" fillId="0" borderId="20" xfId="4" applyFont="1" applyFill="1" applyBorder="1" applyAlignment="1" applyProtection="1">
      <alignment vertical="center"/>
    </xf>
    <xf numFmtId="0" fontId="17" fillId="0" borderId="21" xfId="4" applyFont="1" applyFill="1" applyBorder="1" applyProtection="1">
      <alignment vertical="center"/>
    </xf>
    <xf numFmtId="0" fontId="17" fillId="0" borderId="0" xfId="4" applyFont="1" applyFill="1" applyBorder="1" applyProtection="1">
      <alignment vertical="center"/>
    </xf>
    <xf numFmtId="0" fontId="17" fillId="0" borderId="23" xfId="4" applyFont="1" applyFill="1" applyBorder="1" applyProtection="1">
      <alignment vertical="center"/>
    </xf>
    <xf numFmtId="0" fontId="17" fillId="0" borderId="40" xfId="4" applyFont="1" applyFill="1" applyBorder="1" applyProtection="1">
      <alignment vertical="center"/>
    </xf>
    <xf numFmtId="3" fontId="17" fillId="0" borderId="0" xfId="2" applyNumberFormat="1" applyFont="1" applyProtection="1">
      <alignment vertical="center"/>
    </xf>
    <xf numFmtId="4" fontId="17" fillId="0" borderId="0" xfId="2" applyNumberFormat="1" applyFont="1" applyProtection="1">
      <alignment vertical="center"/>
    </xf>
    <xf numFmtId="3" fontId="2" fillId="0" borderId="0" xfId="2" applyNumberFormat="1" applyProtection="1">
      <alignment vertical="center"/>
    </xf>
    <xf numFmtId="3" fontId="17" fillId="0" borderId="0" xfId="2" applyNumberFormat="1" applyFont="1" applyAlignment="1" applyProtection="1">
      <alignment vertical="center"/>
    </xf>
    <xf numFmtId="4" fontId="17" fillId="0" borderId="0" xfId="2" applyNumberFormat="1" applyFont="1" applyAlignment="1" applyProtection="1">
      <alignment vertical="center"/>
    </xf>
    <xf numFmtId="3" fontId="17" fillId="0" borderId="0" xfId="4" applyNumberFormat="1" applyFont="1" applyProtection="1">
      <alignment vertical="center"/>
    </xf>
    <xf numFmtId="4" fontId="17" fillId="0" borderId="0" xfId="4" applyNumberFormat="1" applyFont="1" applyProtection="1">
      <alignment vertical="center"/>
    </xf>
    <xf numFmtId="3" fontId="2" fillId="0" borderId="0" xfId="4" applyNumberFormat="1" applyProtection="1">
      <alignment vertical="center"/>
    </xf>
    <xf numFmtId="3" fontId="17" fillId="0" borderId="0" xfId="2" applyNumberFormat="1" applyFont="1" applyFill="1" applyProtection="1">
      <alignment vertical="center"/>
    </xf>
    <xf numFmtId="4" fontId="17" fillId="0" borderId="0" xfId="2" applyNumberFormat="1" applyFont="1" applyFill="1" applyProtection="1">
      <alignment vertical="center"/>
    </xf>
    <xf numFmtId="20" fontId="17" fillId="0" borderId="2" xfId="2" applyNumberFormat="1" applyFont="1" applyFill="1" applyBorder="1" applyAlignment="1" applyProtection="1">
      <alignment vertical="center"/>
    </xf>
    <xf numFmtId="20" fontId="17" fillId="0" borderId="1" xfId="2" applyNumberFormat="1" applyFont="1" applyFill="1" applyBorder="1" applyAlignment="1" applyProtection="1">
      <alignment vertical="center"/>
    </xf>
    <xf numFmtId="20" fontId="17" fillId="0" borderId="3" xfId="2" applyNumberFormat="1" applyFont="1" applyFill="1" applyBorder="1" applyAlignment="1" applyProtection="1">
      <alignment vertical="center"/>
    </xf>
    <xf numFmtId="0" fontId="17" fillId="6" borderId="14" xfId="2" applyFont="1" applyFill="1" applyBorder="1" applyAlignment="1" applyProtection="1">
      <alignment vertical="center"/>
    </xf>
    <xf numFmtId="0" fontId="17" fillId="0" borderId="20" xfId="4" applyFont="1" applyFill="1" applyBorder="1">
      <alignment vertical="center"/>
    </xf>
    <xf numFmtId="0" fontId="17" fillId="0" borderId="0" xfId="4" applyFont="1" applyFill="1" applyBorder="1">
      <alignment vertical="center"/>
    </xf>
    <xf numFmtId="0" fontId="17" fillId="0" borderId="5" xfId="4" applyFont="1" applyFill="1" applyBorder="1">
      <alignment vertical="center"/>
    </xf>
    <xf numFmtId="0" fontId="22" fillId="0" borderId="5" xfId="4" applyFont="1" applyFill="1" applyBorder="1">
      <alignment vertical="center"/>
    </xf>
    <xf numFmtId="0" fontId="17" fillId="4" borderId="11" xfId="2" applyFont="1" applyFill="1" applyBorder="1" applyAlignment="1" applyProtection="1">
      <alignment vertical="center"/>
    </xf>
    <xf numFmtId="0" fontId="17" fillId="0" borderId="20" xfId="4" applyFont="1" applyFill="1" applyBorder="1" applyAlignment="1" applyProtection="1">
      <alignment horizontal="left" vertical="center"/>
    </xf>
    <xf numFmtId="0" fontId="17" fillId="0" borderId="21" xfId="4" applyFont="1" applyFill="1" applyBorder="1" applyAlignment="1" applyProtection="1">
      <alignment horizontal="left" vertical="center"/>
    </xf>
    <xf numFmtId="0" fontId="17" fillId="0" borderId="36" xfId="4" applyFont="1" applyFill="1" applyBorder="1" applyAlignment="1" applyProtection="1">
      <alignment vertical="center"/>
    </xf>
    <xf numFmtId="0" fontId="17" fillId="0" borderId="36" xfId="4" applyFont="1" applyFill="1" applyBorder="1" applyAlignment="1" applyProtection="1">
      <alignment horizontal="left" vertical="center"/>
    </xf>
    <xf numFmtId="0" fontId="31" fillId="0" borderId="0" xfId="2" applyFont="1" applyFill="1" applyBorder="1" applyAlignment="1" applyProtection="1">
      <alignment horizontal="center" vertical="center"/>
    </xf>
    <xf numFmtId="0" fontId="32" fillId="6" borderId="0" xfId="2" applyFont="1" applyFill="1" applyBorder="1" applyAlignment="1" applyProtection="1">
      <alignment horizontal="center" vertical="center"/>
    </xf>
    <xf numFmtId="0" fontId="10" fillId="0" borderId="0" xfId="2" applyFont="1" applyFill="1" applyBorder="1" applyAlignment="1" applyProtection="1">
      <alignment horizontal="center"/>
    </xf>
    <xf numFmtId="14" fontId="8" fillId="0" borderId="0" xfId="2" applyNumberFormat="1" applyFont="1" applyFill="1" applyBorder="1" applyAlignment="1" applyProtection="1">
      <alignment horizontal="center"/>
    </xf>
    <xf numFmtId="0" fontId="33" fillId="0" borderId="0" xfId="2" applyFont="1" applyFill="1" applyBorder="1" applyAlignment="1" applyProtection="1">
      <alignment vertical="center"/>
    </xf>
    <xf numFmtId="0" fontId="17" fillId="0" borderId="1" xfId="4" applyFont="1" applyBorder="1" applyAlignment="1" applyProtection="1">
      <alignment vertical="center"/>
    </xf>
    <xf numFmtId="0" fontId="17" fillId="0" borderId="2" xfId="4" applyFont="1" applyBorder="1" applyAlignment="1" applyProtection="1">
      <alignment vertical="center"/>
    </xf>
    <xf numFmtId="0" fontId="17" fillId="4" borderId="15" xfId="4" applyFont="1" applyFill="1" applyBorder="1" applyAlignment="1" applyProtection="1">
      <alignment vertical="center"/>
    </xf>
    <xf numFmtId="0" fontId="17" fillId="4" borderId="1" xfId="4" applyFont="1" applyFill="1" applyBorder="1" applyAlignment="1" applyProtection="1">
      <alignment vertical="center"/>
    </xf>
    <xf numFmtId="0" fontId="17" fillId="4" borderId="3" xfId="4" applyFont="1" applyFill="1" applyBorder="1" applyAlignment="1" applyProtection="1">
      <alignment vertical="center"/>
    </xf>
    <xf numFmtId="0" fontId="17" fillId="3" borderId="42" xfId="2" applyFont="1" applyFill="1" applyBorder="1" applyAlignment="1" applyProtection="1">
      <alignment vertical="center"/>
    </xf>
    <xf numFmtId="0" fontId="17" fillId="4" borderId="14" xfId="2" applyFont="1" applyFill="1" applyBorder="1" applyAlignment="1" applyProtection="1">
      <alignment vertical="center"/>
    </xf>
    <xf numFmtId="0" fontId="20" fillId="2" borderId="1" xfId="2" applyFont="1" applyFill="1" applyBorder="1" applyAlignment="1" applyProtection="1">
      <alignment vertical="center" shrinkToFit="1"/>
    </xf>
    <xf numFmtId="0" fontId="20" fillId="2" borderId="3" xfId="2" applyFont="1" applyFill="1" applyBorder="1" applyAlignment="1" applyProtection="1">
      <alignment vertical="center" shrinkToFit="1"/>
    </xf>
    <xf numFmtId="0" fontId="17" fillId="3" borderId="2" xfId="2" applyFont="1" applyFill="1" applyBorder="1" applyAlignment="1" applyProtection="1">
      <alignment vertical="center" shrinkToFit="1"/>
    </xf>
    <xf numFmtId="0" fontId="17" fillId="0" borderId="15" xfId="4" applyFont="1" applyFill="1" applyBorder="1" applyAlignment="1" applyProtection="1">
      <alignment vertical="center"/>
    </xf>
    <xf numFmtId="0" fontId="17" fillId="0" borderId="27" xfId="4" applyFont="1" applyFill="1" applyBorder="1" applyAlignment="1" applyProtection="1">
      <alignment vertical="center"/>
    </xf>
    <xf numFmtId="0" fontId="17" fillId="6" borderId="2" xfId="2" applyFont="1" applyFill="1" applyBorder="1" applyAlignment="1" applyProtection="1">
      <alignment horizontal="left" vertical="center"/>
    </xf>
    <xf numFmtId="0" fontId="35" fillId="0" borderId="0" xfId="0" applyFont="1" applyAlignment="1">
      <alignment horizontal="center" vertical="center"/>
    </xf>
    <xf numFmtId="0" fontId="35" fillId="9" borderId="4" xfId="0" applyFont="1" applyFill="1" applyBorder="1" applyAlignment="1">
      <alignment horizontal="center" vertical="center"/>
    </xf>
    <xf numFmtId="0" fontId="36" fillId="9" borderId="4" xfId="0" applyFont="1" applyFill="1" applyBorder="1" applyAlignment="1">
      <alignment horizontal="center" vertical="center"/>
    </xf>
    <xf numFmtId="14" fontId="0" fillId="0" borderId="4" xfId="0" applyNumberFormat="1" applyFill="1" applyBorder="1">
      <alignment vertical="center"/>
    </xf>
    <xf numFmtId="0" fontId="35" fillId="0" borderId="0" xfId="0" applyFont="1">
      <alignment vertical="center"/>
    </xf>
    <xf numFmtId="0" fontId="35" fillId="0" borderId="4" xfId="0" applyFont="1" applyBorder="1">
      <alignment vertical="center"/>
    </xf>
    <xf numFmtId="0" fontId="0" fillId="0" borderId="4" xfId="0" applyBorder="1">
      <alignment vertical="center"/>
    </xf>
    <xf numFmtId="0" fontId="17" fillId="4" borderId="0" xfId="4" applyFont="1" applyFill="1" applyBorder="1" applyAlignment="1" applyProtection="1">
      <alignment horizontal="left" vertical="center"/>
    </xf>
    <xf numFmtId="0" fontId="17" fillId="4" borderId="0" xfId="4" applyFont="1" applyFill="1" applyBorder="1" applyAlignment="1" applyProtection="1">
      <alignment vertical="center"/>
    </xf>
    <xf numFmtId="0" fontId="17" fillId="4" borderId="23" xfId="4" applyFont="1" applyFill="1" applyBorder="1" applyAlignment="1" applyProtection="1">
      <alignment horizontal="left" vertical="center"/>
    </xf>
    <xf numFmtId="0" fontId="17" fillId="2" borderId="24" xfId="4" applyFont="1" applyFill="1" applyBorder="1" applyAlignment="1">
      <alignment vertical="center" shrinkToFit="1"/>
    </xf>
    <xf numFmtId="0" fontId="17" fillId="2" borderId="25" xfId="4" applyFont="1" applyFill="1" applyBorder="1" applyAlignment="1">
      <alignment vertical="center" shrinkToFit="1"/>
    </xf>
    <xf numFmtId="177" fontId="0" fillId="0" borderId="4" xfId="0" applyNumberFormat="1" applyBorder="1">
      <alignment vertical="center"/>
    </xf>
    <xf numFmtId="38" fontId="0" fillId="0" borderId="4" xfId="0" applyNumberFormat="1" applyBorder="1">
      <alignment vertical="center"/>
    </xf>
    <xf numFmtId="3" fontId="0" fillId="0" borderId="4" xfId="0" applyNumberFormat="1" applyBorder="1">
      <alignment vertical="center"/>
    </xf>
    <xf numFmtId="0" fontId="35" fillId="11" borderId="4" xfId="0" applyFont="1" applyFill="1" applyBorder="1" applyAlignment="1">
      <alignment horizontal="center" vertical="center"/>
    </xf>
    <xf numFmtId="0" fontId="17" fillId="12" borderId="19" xfId="4" applyFont="1" applyFill="1" applyBorder="1" applyAlignment="1" applyProtection="1">
      <alignment vertical="center"/>
    </xf>
    <xf numFmtId="0" fontId="17" fillId="12" borderId="20" xfId="4" applyFont="1" applyFill="1" applyBorder="1" applyAlignment="1" applyProtection="1">
      <alignment vertical="center"/>
    </xf>
    <xf numFmtId="0" fontId="17" fillId="12" borderId="21" xfId="4" applyFont="1" applyFill="1" applyBorder="1" applyAlignment="1" applyProtection="1">
      <alignment vertical="center"/>
    </xf>
    <xf numFmtId="0" fontId="8" fillId="12" borderId="0" xfId="2" applyFont="1" applyFill="1" applyBorder="1" applyAlignment="1" applyProtection="1"/>
    <xf numFmtId="0" fontId="17" fillId="0" borderId="2" xfId="2" applyFont="1" applyFill="1" applyBorder="1" applyAlignment="1">
      <alignment vertical="center"/>
    </xf>
    <xf numFmtId="0" fontId="17" fillId="0" borderId="14" xfId="2" applyFont="1" applyFill="1" applyBorder="1" applyAlignment="1">
      <alignment vertical="center"/>
    </xf>
    <xf numFmtId="0" fontId="17" fillId="4" borderId="20" xfId="4" applyFont="1" applyFill="1" applyBorder="1" applyProtection="1">
      <alignment vertical="center"/>
      <protection locked="0"/>
    </xf>
    <xf numFmtId="0" fontId="17" fillId="4" borderId="27" xfId="4" applyFont="1" applyFill="1" applyBorder="1" applyProtection="1">
      <alignment vertical="center"/>
      <protection locked="0"/>
    </xf>
    <xf numFmtId="0" fontId="17" fillId="4" borderId="27" xfId="4" applyFont="1" applyFill="1" applyBorder="1" applyAlignment="1" applyProtection="1">
      <alignment vertical="center"/>
      <protection locked="0"/>
    </xf>
    <xf numFmtId="38" fontId="17" fillId="0" borderId="2" xfId="1" applyFont="1" applyBorder="1" applyProtection="1">
      <alignment vertical="center"/>
      <protection locked="0"/>
    </xf>
    <xf numFmtId="0" fontId="17" fillId="0" borderId="2" xfId="4" applyFont="1" applyBorder="1" applyAlignment="1" applyProtection="1">
      <alignment vertical="center" shrinkToFit="1"/>
      <protection locked="0"/>
    </xf>
    <xf numFmtId="0" fontId="17" fillId="0" borderId="2" xfId="4" applyFont="1" applyBorder="1" applyProtection="1">
      <alignment vertical="center"/>
      <protection locked="0"/>
    </xf>
    <xf numFmtId="0" fontId="17" fillId="0" borderId="22" xfId="2" applyFont="1" applyFill="1" applyBorder="1" applyAlignment="1">
      <alignment vertical="center"/>
    </xf>
    <xf numFmtId="0" fontId="9" fillId="0" borderId="0" xfId="2" applyFont="1" applyAlignment="1">
      <alignment vertical="center"/>
    </xf>
    <xf numFmtId="0" fontId="35" fillId="10" borderId="4" xfId="0" applyFont="1" applyFill="1" applyBorder="1" applyAlignment="1">
      <alignment horizontal="center" vertical="center"/>
    </xf>
    <xf numFmtId="0" fontId="17" fillId="0" borderId="0" xfId="2" applyFont="1" applyFill="1" applyBorder="1" applyAlignment="1" applyProtection="1">
      <alignment horizontal="left" vertical="center"/>
      <protection locked="0"/>
    </xf>
    <xf numFmtId="0" fontId="17" fillId="0" borderId="20" xfId="2" applyNumberFormat="1" applyFont="1" applyFill="1" applyBorder="1" applyAlignment="1" applyProtection="1">
      <alignment horizontal="center" vertical="center"/>
      <protection locked="0"/>
    </xf>
    <xf numFmtId="0" fontId="17" fillId="0" borderId="20" xfId="2" applyFont="1" applyFill="1" applyBorder="1" applyAlignment="1" applyProtection="1">
      <alignment horizontal="left" vertical="center"/>
      <protection locked="0"/>
    </xf>
    <xf numFmtId="0" fontId="17" fillId="0" borderId="21" xfId="2" applyFont="1" applyFill="1" applyBorder="1" applyAlignment="1" applyProtection="1">
      <alignment horizontal="left" vertical="center"/>
      <protection locked="0"/>
    </xf>
    <xf numFmtId="0" fontId="17" fillId="0" borderId="1" xfId="2" applyFont="1" applyFill="1" applyBorder="1" applyAlignment="1" applyProtection="1">
      <alignment horizontal="center" vertical="center"/>
    </xf>
    <xf numFmtId="0" fontId="17" fillId="0" borderId="3" xfId="2" applyFont="1" applyFill="1" applyBorder="1" applyAlignment="1" applyProtection="1">
      <alignment horizontal="left" vertical="center"/>
    </xf>
    <xf numFmtId="0" fontId="17" fillId="0" borderId="1" xfId="2" applyFont="1" applyFill="1" applyBorder="1" applyAlignment="1" applyProtection="1">
      <alignment vertical="center"/>
      <protection locked="0"/>
    </xf>
    <xf numFmtId="0" fontId="17" fillId="2" borderId="4" xfId="2" applyFont="1" applyFill="1" applyBorder="1" applyAlignment="1" applyProtection="1">
      <alignment horizontal="center" vertical="center"/>
    </xf>
    <xf numFmtId="0" fontId="35" fillId="2" borderId="3" xfId="0" applyFont="1" applyFill="1" applyBorder="1" applyAlignment="1">
      <alignment horizontal="center" vertical="center"/>
    </xf>
    <xf numFmtId="0" fontId="17" fillId="3" borderId="2" xfId="2" applyFont="1" applyFill="1" applyBorder="1" applyAlignment="1" applyProtection="1">
      <alignment horizontal="center" vertical="center"/>
    </xf>
    <xf numFmtId="0" fontId="17" fillId="0" borderId="2" xfId="2" applyFont="1" applyFill="1" applyBorder="1" applyAlignment="1" applyProtection="1">
      <alignment vertical="center"/>
      <protection locked="0"/>
    </xf>
    <xf numFmtId="0" fontId="17" fillId="0" borderId="2" xfId="2" applyFont="1" applyFill="1" applyBorder="1" applyAlignment="1" applyProtection="1">
      <alignment horizontal="right" vertical="center"/>
      <protection locked="0"/>
    </xf>
    <xf numFmtId="0" fontId="17" fillId="0" borderId="14" xfId="2" applyFont="1" applyFill="1" applyBorder="1" applyAlignment="1" applyProtection="1">
      <alignment vertical="center"/>
      <protection locked="0"/>
    </xf>
    <xf numFmtId="0" fontId="17" fillId="4" borderId="2" xfId="2" applyFont="1" applyFill="1" applyBorder="1" applyAlignment="1" applyProtection="1">
      <alignment vertical="center"/>
      <protection locked="0"/>
    </xf>
    <xf numFmtId="0" fontId="17" fillId="4" borderId="2" xfId="2" applyFont="1" applyFill="1" applyBorder="1" applyAlignment="1" applyProtection="1">
      <alignment horizontal="right" vertical="center"/>
      <protection locked="0"/>
    </xf>
    <xf numFmtId="0" fontId="18" fillId="2" borderId="17" xfId="2" applyFont="1" applyFill="1" applyBorder="1" applyAlignment="1" applyProtection="1">
      <alignment horizontal="center" vertical="center"/>
    </xf>
    <xf numFmtId="0" fontId="18" fillId="2" borderId="18"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2" borderId="25" xfId="2" applyFont="1" applyFill="1" applyBorder="1" applyAlignment="1" applyProtection="1">
      <alignment horizontal="center" vertical="center"/>
    </xf>
    <xf numFmtId="0" fontId="3" fillId="2" borderId="0" xfId="2" applyFont="1" applyFill="1" applyBorder="1" applyAlignment="1" applyProtection="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49" fontId="8" fillId="0" borderId="3" xfId="2"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center"/>
    </xf>
    <xf numFmtId="0" fontId="8" fillId="0" borderId="2" xfId="2" applyFont="1" applyFill="1" applyBorder="1" applyAlignment="1" applyProtection="1">
      <alignment horizontal="center"/>
    </xf>
    <xf numFmtId="0" fontId="8" fillId="0" borderId="3" xfId="2" applyFont="1" applyFill="1" applyBorder="1" applyAlignment="1" applyProtection="1">
      <alignment horizontal="center"/>
    </xf>
    <xf numFmtId="0" fontId="8" fillId="0" borderId="1" xfId="2" applyFont="1" applyFill="1" applyBorder="1" applyAlignment="1" applyProtection="1">
      <alignment horizontal="center"/>
      <protection locked="0"/>
    </xf>
    <xf numFmtId="0" fontId="8" fillId="0" borderId="2" xfId="2" applyFont="1" applyFill="1" applyBorder="1" applyAlignment="1" applyProtection="1">
      <alignment horizontal="center"/>
      <protection locked="0"/>
    </xf>
    <xf numFmtId="0" fontId="8" fillId="0" borderId="3" xfId="2" applyFont="1" applyFill="1" applyBorder="1" applyAlignment="1" applyProtection="1">
      <alignment horizontal="center"/>
      <protection locked="0"/>
    </xf>
    <xf numFmtId="0" fontId="8" fillId="0" borderId="4" xfId="2" applyFont="1" applyFill="1" applyBorder="1" applyAlignment="1" applyProtection="1">
      <alignment horizontal="center"/>
    </xf>
    <xf numFmtId="0" fontId="8" fillId="0" borderId="4" xfId="2" applyFont="1" applyFill="1" applyBorder="1" applyAlignment="1" applyProtection="1">
      <alignment horizontal="center"/>
      <protection locked="0"/>
    </xf>
    <xf numFmtId="0" fontId="20" fillId="2" borderId="13" xfId="2" applyFont="1" applyFill="1" applyBorder="1" applyAlignment="1" applyProtection="1">
      <alignment horizontal="center" vertical="center"/>
    </xf>
    <xf numFmtId="0" fontId="20" fillId="2" borderId="3" xfId="2" applyFont="1" applyFill="1" applyBorder="1" applyAlignment="1" applyProtection="1">
      <alignment horizontal="center" vertical="center"/>
    </xf>
    <xf numFmtId="0" fontId="17" fillId="2" borderId="1" xfId="2" applyFont="1" applyFill="1" applyBorder="1" applyAlignment="1" applyProtection="1">
      <alignment horizontal="center" vertical="center"/>
    </xf>
    <xf numFmtId="0" fontId="17" fillId="2" borderId="3" xfId="2" applyFont="1" applyFill="1" applyBorder="1" applyAlignment="1" applyProtection="1">
      <alignment horizontal="center" vertical="center"/>
    </xf>
    <xf numFmtId="0" fontId="17" fillId="4" borderId="1" xfId="2" applyFont="1" applyFill="1" applyBorder="1" applyAlignment="1" applyProtection="1">
      <alignment horizontal="center" vertical="center"/>
      <protection locked="0"/>
    </xf>
    <xf numFmtId="0" fontId="17" fillId="4" borderId="2" xfId="2" applyFont="1" applyFill="1" applyBorder="1" applyAlignment="1" applyProtection="1">
      <alignment horizontal="center" vertical="center"/>
      <protection locked="0"/>
    </xf>
    <xf numFmtId="0" fontId="17" fillId="0" borderId="1" xfId="2"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0" fontId="17" fillId="0" borderId="3" xfId="2" applyFont="1" applyFill="1" applyBorder="1" applyAlignment="1" applyProtection="1">
      <alignment horizontal="center" vertical="center"/>
      <protection locked="0"/>
    </xf>
    <xf numFmtId="0" fontId="37" fillId="0" borderId="2" xfId="6" applyFill="1" applyBorder="1" applyAlignment="1" applyProtection="1">
      <alignment horizontal="center" vertical="center"/>
      <protection locked="0"/>
    </xf>
    <xf numFmtId="0" fontId="17" fillId="0" borderId="14" xfId="2" applyFont="1" applyFill="1" applyBorder="1" applyAlignment="1" applyProtection="1">
      <alignment horizontal="center" vertical="center"/>
      <protection locked="0"/>
    </xf>
    <xf numFmtId="0" fontId="20" fillId="2" borderId="9" xfId="2" applyFont="1" applyFill="1" applyBorder="1" applyAlignment="1" applyProtection="1">
      <alignment horizontal="center" vertical="center"/>
    </xf>
    <xf numFmtId="0" fontId="20" fillId="2" borderId="10" xfId="2" applyFont="1" applyFill="1" applyBorder="1" applyAlignment="1" applyProtection="1">
      <alignment horizontal="center" vertical="center"/>
    </xf>
    <xf numFmtId="0" fontId="17" fillId="4" borderId="11" xfId="2" applyFont="1" applyFill="1" applyBorder="1" applyAlignment="1" applyProtection="1">
      <alignment horizontal="left" vertical="center"/>
      <protection locked="0"/>
    </xf>
    <xf numFmtId="0" fontId="17" fillId="4" borderId="11" xfId="2" applyFont="1" applyFill="1" applyBorder="1" applyAlignment="1" applyProtection="1">
      <alignment horizontal="left"/>
      <protection locked="0"/>
    </xf>
    <xf numFmtId="0" fontId="17" fillId="4" borderId="12" xfId="2" applyFont="1" applyFill="1" applyBorder="1" applyAlignment="1" applyProtection="1">
      <alignment horizontal="left"/>
      <protection locked="0"/>
    </xf>
    <xf numFmtId="0" fontId="17" fillId="4" borderId="2" xfId="2" applyFont="1" applyFill="1" applyBorder="1" applyAlignment="1" applyProtection="1">
      <alignment horizontal="left" vertical="center"/>
      <protection locked="0"/>
    </xf>
    <xf numFmtId="0" fontId="17" fillId="4" borderId="3" xfId="2" applyFont="1" applyFill="1" applyBorder="1" applyAlignment="1" applyProtection="1">
      <alignment horizontal="left" vertical="center"/>
      <protection locked="0"/>
    </xf>
    <xf numFmtId="0" fontId="17" fillId="0" borderId="1" xfId="2" applyFont="1" applyFill="1" applyBorder="1" applyAlignment="1" applyProtection="1">
      <alignment horizontal="left" vertical="center"/>
      <protection locked="0"/>
    </xf>
    <xf numFmtId="0" fontId="17" fillId="0" borderId="2" xfId="2" applyFont="1" applyFill="1" applyBorder="1" applyAlignment="1" applyProtection="1">
      <alignment horizontal="left" vertical="center"/>
      <protection locked="0"/>
    </xf>
    <xf numFmtId="0" fontId="17" fillId="0" borderId="14" xfId="2" applyFont="1" applyFill="1" applyBorder="1" applyAlignment="1" applyProtection="1">
      <alignment horizontal="left" vertical="center"/>
      <protection locked="0"/>
    </xf>
    <xf numFmtId="0" fontId="10" fillId="0" borderId="4" xfId="2" applyFont="1" applyFill="1" applyBorder="1" applyAlignment="1" applyProtection="1">
      <alignment horizontal="center"/>
    </xf>
    <xf numFmtId="14" fontId="8" fillId="0" borderId="4" xfId="2" applyNumberFormat="1" applyFont="1" applyFill="1" applyBorder="1" applyAlignment="1" applyProtection="1">
      <alignment horizontal="center"/>
      <protection locked="0"/>
    </xf>
    <xf numFmtId="0" fontId="9" fillId="0" borderId="0" xfId="2" applyFont="1" applyAlignment="1" applyProtection="1">
      <alignment horizontal="center" vertical="center"/>
    </xf>
    <xf numFmtId="0" fontId="10" fillId="0" borderId="0" xfId="3" applyNumberFormat="1" applyFont="1" applyFill="1" applyBorder="1" applyAlignment="1" applyProtection="1">
      <alignment horizontal="center" vertical="center"/>
    </xf>
    <xf numFmtId="0" fontId="13" fillId="0" borderId="5" xfId="2" applyFont="1" applyBorder="1" applyAlignment="1" applyProtection="1">
      <alignment horizontal="center" vertical="center" wrapText="1"/>
    </xf>
    <xf numFmtId="0" fontId="14" fillId="0" borderId="5" xfId="2" applyFont="1" applyBorder="1" applyAlignment="1" applyProtection="1">
      <alignment horizontal="center" wrapText="1"/>
    </xf>
    <xf numFmtId="0" fontId="15" fillId="2" borderId="6"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20" fillId="2" borderId="17" xfId="2" applyFont="1" applyFill="1" applyBorder="1" applyAlignment="1" applyProtection="1">
      <alignment horizontal="center" vertical="center"/>
    </xf>
    <xf numFmtId="0" fontId="20" fillId="2" borderId="18" xfId="2" applyFont="1" applyFill="1" applyBorder="1" applyAlignment="1" applyProtection="1">
      <alignment horizontal="center" vertical="center"/>
    </xf>
    <xf numFmtId="0" fontId="20" fillId="2" borderId="24" xfId="2" applyFont="1" applyFill="1" applyBorder="1" applyAlignment="1" applyProtection="1">
      <alignment horizontal="center" vertical="center"/>
    </xf>
    <xf numFmtId="0" fontId="20" fillId="2" borderId="25" xfId="2" applyFont="1" applyFill="1" applyBorder="1" applyAlignment="1" applyProtection="1">
      <alignment horizontal="center" vertical="center"/>
    </xf>
    <xf numFmtId="0" fontId="17" fillId="3" borderId="26" xfId="4" applyFont="1" applyFill="1" applyBorder="1" applyAlignment="1" applyProtection="1">
      <alignment horizontal="center" vertical="center"/>
    </xf>
    <xf numFmtId="0" fontId="17" fillId="3" borderId="27" xfId="4" applyFont="1" applyFill="1" applyBorder="1" applyAlignment="1" applyProtection="1">
      <alignment horizontal="center" vertical="center"/>
    </xf>
    <xf numFmtId="0" fontId="17" fillId="3" borderId="27" xfId="4" applyFont="1" applyFill="1" applyBorder="1" applyAlignment="1" applyProtection="1">
      <alignment horizontal="left" vertical="center"/>
      <protection locked="0"/>
    </xf>
    <xf numFmtId="0" fontId="17" fillId="3" borderId="28" xfId="4" applyFont="1" applyFill="1" applyBorder="1" applyAlignment="1" applyProtection="1">
      <alignment horizontal="left" vertical="center"/>
      <protection locked="0"/>
    </xf>
    <xf numFmtId="0" fontId="17" fillId="2" borderId="13" xfId="2" applyFont="1" applyFill="1" applyBorder="1" applyAlignment="1" applyProtection="1">
      <alignment horizontal="center" vertical="center"/>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wrapText="1"/>
    </xf>
    <xf numFmtId="0" fontId="17" fillId="2" borderId="18" xfId="2" applyFont="1" applyFill="1" applyBorder="1" applyAlignment="1" applyProtection="1">
      <alignment horizontal="center" vertical="center" wrapText="1"/>
    </xf>
    <xf numFmtId="0" fontId="17" fillId="2" borderId="22" xfId="2" applyFont="1" applyFill="1" applyBorder="1" applyAlignment="1" applyProtection="1">
      <alignment horizontal="center" vertical="center" wrapText="1"/>
    </xf>
    <xf numFmtId="0" fontId="17" fillId="2" borderId="16" xfId="2" applyFont="1" applyFill="1" applyBorder="1" applyAlignment="1" applyProtection="1">
      <alignment horizontal="center" vertical="center" wrapText="1"/>
    </xf>
    <xf numFmtId="0" fontId="17" fillId="2" borderId="24" xfId="2" applyFont="1" applyFill="1" applyBorder="1" applyAlignment="1" applyProtection="1">
      <alignment horizontal="center" vertical="center" wrapText="1"/>
    </xf>
    <xf numFmtId="0" fontId="17" fillId="2" borderId="25" xfId="2" applyFont="1" applyFill="1" applyBorder="1" applyAlignment="1" applyProtection="1">
      <alignment horizontal="center" vertical="center" wrapText="1"/>
    </xf>
    <xf numFmtId="0" fontId="17" fillId="0" borderId="19" xfId="2" applyFont="1" applyFill="1" applyBorder="1" applyAlignment="1" applyProtection="1">
      <alignment horizontal="left" vertical="center" wrapText="1"/>
      <protection locked="0"/>
    </xf>
    <xf numFmtId="0" fontId="17" fillId="0" borderId="20" xfId="2" applyFont="1" applyFill="1" applyBorder="1" applyAlignment="1" applyProtection="1">
      <alignment horizontal="left" vertical="center" wrapText="1"/>
      <protection locked="0"/>
    </xf>
    <xf numFmtId="0" fontId="17" fillId="0" borderId="21" xfId="2" applyFont="1" applyFill="1" applyBorder="1" applyAlignment="1" applyProtection="1">
      <alignment horizontal="left" vertical="center" wrapText="1"/>
      <protection locked="0"/>
    </xf>
    <xf numFmtId="0" fontId="17" fillId="0" borderId="15" xfId="2" applyFont="1" applyFill="1" applyBorder="1" applyAlignment="1" applyProtection="1">
      <alignment horizontal="left" vertical="center" wrapText="1"/>
      <protection locked="0"/>
    </xf>
    <xf numFmtId="0" fontId="17" fillId="0" borderId="0" xfId="2" applyFont="1" applyFill="1" applyBorder="1" applyAlignment="1" applyProtection="1">
      <alignment horizontal="left" vertical="center" wrapText="1"/>
      <protection locked="0"/>
    </xf>
    <xf numFmtId="0" fontId="17" fillId="0" borderId="23" xfId="2" applyFont="1" applyFill="1" applyBorder="1" applyAlignment="1" applyProtection="1">
      <alignment horizontal="left" vertical="center" wrapText="1"/>
      <protection locked="0"/>
    </xf>
    <xf numFmtId="0" fontId="17" fillId="0" borderId="26" xfId="2" applyFont="1" applyFill="1" applyBorder="1" applyAlignment="1" applyProtection="1">
      <alignment horizontal="left" vertical="center" wrapText="1"/>
      <protection locked="0"/>
    </xf>
    <xf numFmtId="0" fontId="17" fillId="0" borderId="27"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0" borderId="31"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15" fillId="2" borderId="6"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20" fillId="2" borderId="34" xfId="2" applyFont="1" applyFill="1" applyBorder="1" applyAlignment="1" applyProtection="1">
      <alignment horizontal="center" vertical="center"/>
    </xf>
    <xf numFmtId="0" fontId="20" fillId="2" borderId="35" xfId="2" applyFont="1" applyFill="1" applyBorder="1" applyAlignment="1" applyProtection="1">
      <alignment horizontal="center" vertical="center"/>
    </xf>
    <xf numFmtId="0" fontId="17" fillId="2" borderId="2" xfId="2" applyFont="1" applyFill="1" applyBorder="1" applyAlignment="1" applyProtection="1">
      <alignment horizontal="center" vertical="center"/>
    </xf>
    <xf numFmtId="0" fontId="17" fillId="3" borderId="51" xfId="2" applyFont="1" applyFill="1" applyBorder="1" applyAlignment="1" applyProtection="1">
      <alignment horizontal="center" vertical="center"/>
      <protection locked="0"/>
    </xf>
    <xf numFmtId="0" fontId="17" fillId="3" borderId="51" xfId="2" applyFont="1" applyFill="1" applyBorder="1" applyAlignment="1" applyProtection="1">
      <alignment horizontal="left" vertical="center"/>
      <protection locked="0"/>
    </xf>
    <xf numFmtId="0" fontId="17" fillId="3" borderId="52" xfId="2" applyFont="1" applyFill="1" applyBorder="1" applyAlignment="1" applyProtection="1">
      <alignment horizontal="left" vertical="center"/>
      <protection locked="0"/>
    </xf>
    <xf numFmtId="0" fontId="20" fillId="2" borderId="2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20" fontId="17" fillId="2" borderId="1" xfId="2" applyNumberFormat="1" applyFont="1" applyFill="1" applyBorder="1" applyAlignment="1" applyProtection="1">
      <alignment horizontal="left" vertical="center" shrinkToFit="1"/>
    </xf>
    <xf numFmtId="20" fontId="17" fillId="2" borderId="2" xfId="2" applyNumberFormat="1" applyFont="1" applyFill="1" applyBorder="1" applyAlignment="1" applyProtection="1">
      <alignment horizontal="left" vertical="center" shrinkToFit="1"/>
    </xf>
    <xf numFmtId="20" fontId="17" fillId="2" borderId="3" xfId="2" applyNumberFormat="1" applyFont="1" applyFill="1" applyBorder="1" applyAlignment="1" applyProtection="1">
      <alignment horizontal="left" vertical="center" shrinkToFit="1"/>
    </xf>
    <xf numFmtId="38" fontId="17" fillId="0" borderId="2" xfId="1" applyFont="1" applyBorder="1" applyAlignment="1" applyProtection="1">
      <alignment horizontal="center" vertical="center"/>
      <protection locked="0"/>
    </xf>
    <xf numFmtId="38" fontId="17" fillId="0" borderId="1" xfId="1" applyFont="1" applyBorder="1" applyAlignment="1" applyProtection="1">
      <alignment horizontal="center" vertical="center"/>
      <protection locked="0"/>
    </xf>
    <xf numFmtId="0" fontId="17" fillId="2" borderId="4" xfId="2" applyFont="1" applyFill="1" applyBorder="1" applyAlignment="1" applyProtection="1">
      <alignment horizontal="center" vertical="center"/>
    </xf>
    <xf numFmtId="176" fontId="17" fillId="0" borderId="1" xfId="2" applyNumberFormat="1" applyFont="1" applyFill="1" applyBorder="1" applyAlignment="1" applyProtection="1">
      <alignment horizontal="center" vertical="center"/>
      <protection locked="0"/>
    </xf>
    <xf numFmtId="176" fontId="17" fillId="0" borderId="2" xfId="2" applyNumberFormat="1" applyFont="1" applyFill="1" applyBorder="1" applyAlignment="1" applyProtection="1">
      <alignment horizontal="center" vertical="center"/>
      <protection locked="0"/>
    </xf>
    <xf numFmtId="176" fontId="17" fillId="0" borderId="14" xfId="2" applyNumberFormat="1" applyFont="1" applyFill="1" applyBorder="1" applyAlignment="1" applyProtection="1">
      <alignment horizontal="center" vertical="center"/>
      <protection locked="0"/>
    </xf>
    <xf numFmtId="177" fontId="17" fillId="3" borderId="2" xfId="2" applyNumberFormat="1" applyFont="1" applyFill="1" applyBorder="1" applyAlignment="1" applyProtection="1">
      <alignment horizontal="center" vertical="center"/>
      <protection locked="0"/>
    </xf>
    <xf numFmtId="177" fontId="17" fillId="3" borderId="3" xfId="2" applyNumberFormat="1" applyFont="1" applyFill="1" applyBorder="1" applyAlignment="1" applyProtection="1">
      <alignment horizontal="center" vertical="center"/>
      <protection locked="0"/>
    </xf>
    <xf numFmtId="20" fontId="20" fillId="2" borderId="1" xfId="2" applyNumberFormat="1" applyFont="1" applyFill="1" applyBorder="1" applyAlignment="1" applyProtection="1">
      <alignment horizontal="center" vertical="center" shrinkToFit="1"/>
    </xf>
    <xf numFmtId="20" fontId="20" fillId="2" borderId="3" xfId="2" applyNumberFormat="1" applyFont="1" applyFill="1" applyBorder="1" applyAlignment="1" applyProtection="1">
      <alignment horizontal="center" vertical="center" shrinkToFit="1"/>
    </xf>
    <xf numFmtId="177" fontId="17" fillId="3" borderId="1" xfId="2" applyNumberFormat="1" applyFont="1" applyFill="1" applyBorder="1" applyAlignment="1" applyProtection="1">
      <alignment horizontal="center" vertical="center"/>
      <protection locked="0"/>
    </xf>
    <xf numFmtId="0" fontId="17" fillId="4" borderId="20" xfId="4" applyFont="1" applyFill="1" applyBorder="1" applyAlignment="1" applyProtection="1">
      <alignment horizontal="center" vertical="center"/>
      <protection locked="0"/>
    </xf>
    <xf numFmtId="177" fontId="18" fillId="0" borderId="1" xfId="2" applyNumberFormat="1" applyFont="1" applyFill="1" applyBorder="1" applyAlignment="1" applyProtection="1">
      <alignment horizontal="center" vertical="center"/>
      <protection locked="0"/>
    </xf>
    <xf numFmtId="177" fontId="18" fillId="0" borderId="2" xfId="2" applyNumberFormat="1" applyFont="1" applyFill="1" applyBorder="1" applyAlignment="1" applyProtection="1">
      <alignment horizontal="center" vertical="center"/>
      <protection locked="0"/>
    </xf>
    <xf numFmtId="177" fontId="17" fillId="0" borderId="2" xfId="2" applyNumberFormat="1" applyFont="1" applyFill="1" applyBorder="1" applyAlignment="1" applyProtection="1">
      <alignment horizontal="center" vertical="center"/>
      <protection locked="0"/>
    </xf>
    <xf numFmtId="20" fontId="17" fillId="2" borderId="19" xfId="2" applyNumberFormat="1" applyFont="1" applyFill="1" applyBorder="1" applyAlignment="1" applyProtection="1">
      <alignment horizontal="center" vertical="center" shrinkToFit="1"/>
    </xf>
    <xf numFmtId="20" fontId="17" fillId="2" borderId="20" xfId="2" applyNumberFormat="1" applyFont="1" applyFill="1" applyBorder="1" applyAlignment="1" applyProtection="1">
      <alignment horizontal="center" vertical="center" shrinkToFit="1"/>
    </xf>
    <xf numFmtId="20" fontId="17" fillId="2" borderId="18" xfId="2" applyNumberFormat="1" applyFont="1" applyFill="1" applyBorder="1" applyAlignment="1" applyProtection="1">
      <alignment horizontal="center" vertical="center" shrinkToFit="1"/>
    </xf>
    <xf numFmtId="20" fontId="17" fillId="2" borderId="15" xfId="2" applyNumberFormat="1" applyFont="1" applyFill="1" applyBorder="1" applyAlignment="1" applyProtection="1">
      <alignment horizontal="center" vertical="center" shrinkToFit="1"/>
    </xf>
    <xf numFmtId="20" fontId="17" fillId="2" borderId="0" xfId="2" applyNumberFormat="1" applyFont="1" applyFill="1" applyBorder="1" applyAlignment="1" applyProtection="1">
      <alignment horizontal="center" vertical="center" shrinkToFit="1"/>
    </xf>
    <xf numFmtId="20" fontId="17" fillId="2" borderId="16" xfId="2" applyNumberFormat="1" applyFont="1" applyFill="1" applyBorder="1" applyAlignment="1" applyProtection="1">
      <alignment horizontal="center" vertical="center" shrinkToFit="1"/>
    </xf>
    <xf numFmtId="20" fontId="17" fillId="2" borderId="26" xfId="2" applyNumberFormat="1" applyFont="1" applyFill="1" applyBorder="1" applyAlignment="1" applyProtection="1">
      <alignment horizontal="center" vertical="center" shrinkToFit="1"/>
    </xf>
    <xf numFmtId="20" fontId="17" fillId="2" borderId="27" xfId="2" applyNumberFormat="1" applyFont="1" applyFill="1" applyBorder="1" applyAlignment="1" applyProtection="1">
      <alignment horizontal="center" vertical="center" shrinkToFit="1"/>
    </xf>
    <xf numFmtId="20" fontId="17" fillId="2" borderId="25" xfId="2" applyNumberFormat="1" applyFont="1" applyFill="1" applyBorder="1" applyAlignment="1" applyProtection="1">
      <alignment horizontal="center" vertical="center" shrinkToFit="1"/>
    </xf>
    <xf numFmtId="0" fontId="17" fillId="0" borderId="19" xfId="2" applyNumberFormat="1" applyFont="1" applyFill="1" applyBorder="1" applyAlignment="1" applyProtection="1">
      <alignment horizontal="left" vertical="center" wrapText="1"/>
      <protection locked="0"/>
    </xf>
    <xf numFmtId="0" fontId="17" fillId="0" borderId="20" xfId="2" applyNumberFormat="1" applyFont="1" applyFill="1" applyBorder="1" applyAlignment="1" applyProtection="1">
      <alignment horizontal="left" vertical="center" wrapText="1"/>
      <protection locked="0"/>
    </xf>
    <xf numFmtId="0" fontId="17" fillId="0" borderId="21" xfId="2" applyNumberFormat="1" applyFont="1" applyFill="1" applyBorder="1" applyAlignment="1" applyProtection="1">
      <alignment horizontal="left" vertical="center" wrapText="1"/>
      <protection locked="0"/>
    </xf>
    <xf numFmtId="0" fontId="17" fillId="0" borderId="15" xfId="2" applyNumberFormat="1" applyFont="1" applyFill="1" applyBorder="1" applyAlignment="1" applyProtection="1">
      <alignment horizontal="left" vertical="center" wrapText="1"/>
      <protection locked="0"/>
    </xf>
    <xf numFmtId="0" fontId="17" fillId="0" borderId="0" xfId="2" applyNumberFormat="1" applyFont="1" applyFill="1" applyBorder="1" applyAlignment="1" applyProtection="1">
      <alignment horizontal="left" vertical="center" wrapText="1"/>
      <protection locked="0"/>
    </xf>
    <xf numFmtId="0" fontId="17" fillId="0" borderId="23" xfId="2" applyNumberFormat="1" applyFont="1" applyFill="1" applyBorder="1" applyAlignment="1" applyProtection="1">
      <alignment horizontal="left" vertical="center" wrapText="1"/>
      <protection locked="0"/>
    </xf>
    <xf numFmtId="0" fontId="17" fillId="0" borderId="26" xfId="2" applyNumberFormat="1" applyFont="1" applyFill="1" applyBorder="1" applyAlignment="1" applyProtection="1">
      <alignment horizontal="left" vertical="center" wrapText="1"/>
      <protection locked="0"/>
    </xf>
    <xf numFmtId="0" fontId="17" fillId="0" borderId="27" xfId="2" applyNumberFormat="1" applyFont="1" applyFill="1" applyBorder="1" applyAlignment="1" applyProtection="1">
      <alignment horizontal="left" vertical="center" wrapText="1"/>
      <protection locked="0"/>
    </xf>
    <xf numFmtId="0" fontId="17" fillId="0" borderId="28" xfId="2" applyNumberFormat="1" applyFont="1" applyFill="1" applyBorder="1" applyAlignment="1" applyProtection="1">
      <alignment horizontal="left" vertical="center" wrapText="1"/>
      <protection locked="0"/>
    </xf>
    <xf numFmtId="38" fontId="17" fillId="3" borderId="1" xfId="1" applyFont="1" applyFill="1" applyBorder="1" applyAlignment="1" applyProtection="1">
      <alignment horizontal="center" vertical="center"/>
      <protection locked="0"/>
    </xf>
    <xf numFmtId="38" fontId="17" fillId="3" borderId="2" xfId="1" applyFont="1" applyFill="1" applyBorder="1" applyAlignment="1" applyProtection="1">
      <alignment horizontal="center" vertical="center"/>
      <protection locked="0"/>
    </xf>
    <xf numFmtId="38" fontId="17" fillId="4" borderId="20" xfId="1" applyFont="1" applyFill="1" applyBorder="1" applyAlignment="1" applyProtection="1">
      <alignment horizontal="center" vertical="center"/>
      <protection locked="0"/>
    </xf>
    <xf numFmtId="0" fontId="17" fillId="4" borderId="37" xfId="4" applyFont="1" applyFill="1" applyBorder="1" applyAlignment="1" applyProtection="1">
      <alignment horizontal="left" vertical="center"/>
    </xf>
    <xf numFmtId="0" fontId="17" fillId="4" borderId="37" xfId="4" applyFont="1" applyFill="1" applyBorder="1" applyAlignment="1" applyProtection="1">
      <alignment horizontal="center" vertical="center"/>
    </xf>
    <xf numFmtId="0" fontId="17" fillId="4" borderId="0" xfId="4" applyFont="1" applyFill="1" applyBorder="1" applyAlignment="1" applyProtection="1">
      <alignment horizontal="center" vertical="center"/>
    </xf>
    <xf numFmtId="0" fontId="17" fillId="4" borderId="26" xfId="4" applyFont="1" applyFill="1" applyBorder="1" applyAlignment="1" applyProtection="1">
      <alignment horizontal="center" vertical="center"/>
    </xf>
    <xf numFmtId="0" fontId="17" fillId="4" borderId="27" xfId="4" applyFont="1" applyFill="1" applyBorder="1" applyAlignment="1" applyProtection="1">
      <alignment horizontal="center" vertical="center"/>
    </xf>
    <xf numFmtId="0" fontId="17" fillId="4" borderId="27" xfId="4" applyFont="1" applyFill="1" applyBorder="1" applyAlignment="1" applyProtection="1">
      <alignment vertical="center" wrapText="1"/>
      <protection locked="0"/>
    </xf>
    <xf numFmtId="0" fontId="17" fillId="4" borderId="28" xfId="4" applyFont="1" applyFill="1" applyBorder="1" applyAlignment="1" applyProtection="1">
      <alignment vertical="center" wrapText="1"/>
      <protection locked="0"/>
    </xf>
    <xf numFmtId="3" fontId="17" fillId="4" borderId="0" xfId="4" applyNumberFormat="1" applyFont="1" applyFill="1" applyBorder="1" applyAlignment="1" applyProtection="1">
      <alignment horizontal="center" vertical="center"/>
    </xf>
    <xf numFmtId="0" fontId="17" fillId="2" borderId="20" xfId="4" applyFont="1" applyFill="1" applyBorder="1" applyAlignment="1" applyProtection="1">
      <alignment horizontal="center" vertical="center"/>
    </xf>
    <xf numFmtId="0" fontId="17" fillId="2" borderId="18" xfId="4" applyFont="1" applyFill="1" applyBorder="1" applyAlignment="1" applyProtection="1">
      <alignment horizontal="center" vertical="center"/>
    </xf>
    <xf numFmtId="0" fontId="17" fillId="2" borderId="27" xfId="4" applyFont="1" applyFill="1" applyBorder="1" applyAlignment="1" applyProtection="1">
      <alignment horizontal="center" vertical="center"/>
    </xf>
    <xf numFmtId="0" fontId="17" fillId="2" borderId="25" xfId="4" applyFont="1" applyFill="1" applyBorder="1" applyAlignment="1" applyProtection="1">
      <alignment horizontal="center" vertical="center"/>
    </xf>
    <xf numFmtId="38" fontId="17" fillId="4" borderId="37" xfId="1" applyFont="1" applyFill="1" applyBorder="1" applyAlignment="1" applyProtection="1">
      <alignment horizontal="center" vertical="center"/>
      <protection locked="0"/>
    </xf>
    <xf numFmtId="38" fontId="17" fillId="4" borderId="36" xfId="1" applyFont="1" applyFill="1" applyBorder="1" applyAlignment="1" applyProtection="1">
      <alignment horizontal="center" vertical="center"/>
      <protection locked="0"/>
    </xf>
    <xf numFmtId="0" fontId="17" fillId="2" borderId="4" xfId="4" applyFont="1" applyFill="1" applyBorder="1" applyAlignment="1" applyProtection="1">
      <alignment horizontal="center" vertical="center"/>
    </xf>
    <xf numFmtId="0" fontId="20" fillId="0" borderId="0" xfId="4" applyFont="1" applyAlignment="1" applyProtection="1">
      <alignment horizontal="left" vertical="center" wrapText="1"/>
    </xf>
    <xf numFmtId="0" fontId="20" fillId="0" borderId="0" xfId="4" applyFont="1" applyAlignment="1" applyProtection="1">
      <alignment horizontal="left" vertical="center"/>
    </xf>
    <xf numFmtId="0" fontId="17" fillId="3" borderId="26" xfId="2" applyFont="1" applyFill="1" applyBorder="1" applyAlignment="1" applyProtection="1">
      <alignment horizontal="center" vertical="center"/>
      <protection locked="0"/>
    </xf>
    <xf numFmtId="0" fontId="17" fillId="3" borderId="27" xfId="2" applyFont="1" applyFill="1" applyBorder="1" applyAlignment="1" applyProtection="1">
      <alignment horizontal="center" vertical="center"/>
      <protection locked="0"/>
    </xf>
    <xf numFmtId="0" fontId="17" fillId="4" borderId="1" xfId="2" applyFont="1" applyFill="1" applyBorder="1" applyAlignment="1" applyProtection="1">
      <alignment horizontal="left" vertical="center" wrapText="1"/>
      <protection locked="0"/>
    </xf>
    <xf numFmtId="0" fontId="17" fillId="7" borderId="1" xfId="2" applyFont="1" applyFill="1" applyBorder="1" applyAlignment="1" applyProtection="1">
      <alignment horizontal="left" vertical="center"/>
      <protection locked="0"/>
    </xf>
    <xf numFmtId="0" fontId="17" fillId="6" borderId="2" xfId="2" applyFont="1" applyFill="1" applyBorder="1" applyAlignment="1" applyProtection="1">
      <alignment horizontal="left" vertical="center"/>
      <protection locked="0"/>
    </xf>
    <xf numFmtId="0" fontId="17" fillId="7" borderId="14" xfId="2" applyFont="1" applyFill="1" applyBorder="1" applyAlignment="1" applyProtection="1">
      <alignment horizontal="left" vertical="center"/>
      <protection locked="0"/>
    </xf>
    <xf numFmtId="0" fontId="17" fillId="2" borderId="13" xfId="2" applyFont="1" applyFill="1" applyBorder="1" applyAlignment="1" applyProtection="1">
      <alignment horizontal="center" vertical="center" wrapText="1"/>
    </xf>
    <xf numFmtId="0" fontId="17" fillId="2" borderId="3" xfId="2" applyFont="1" applyFill="1" applyBorder="1" applyAlignment="1" applyProtection="1">
      <alignment horizontal="center" vertical="center" wrapText="1"/>
    </xf>
    <xf numFmtId="0" fontId="17" fillId="0" borderId="1" xfId="2" applyFont="1" applyFill="1" applyBorder="1" applyAlignment="1" applyProtection="1">
      <alignment horizontal="left" vertical="center" indent="1"/>
    </xf>
    <xf numFmtId="0" fontId="17" fillId="0" borderId="2" xfId="2" applyFont="1" applyFill="1" applyBorder="1" applyAlignment="1" applyProtection="1">
      <alignment horizontal="left" vertical="center" indent="1"/>
    </xf>
    <xf numFmtId="0" fontId="17" fillId="0" borderId="14" xfId="2" applyFont="1" applyFill="1" applyBorder="1" applyAlignment="1" applyProtection="1">
      <alignment horizontal="left" vertical="center" indent="1"/>
    </xf>
    <xf numFmtId="0" fontId="17" fillId="2" borderId="17" xfId="2" applyFont="1" applyFill="1" applyBorder="1" applyAlignment="1" applyProtection="1">
      <alignment horizontal="center" vertical="center"/>
    </xf>
    <xf numFmtId="0" fontId="17" fillId="2" borderId="18" xfId="2" applyFont="1" applyFill="1" applyBorder="1" applyAlignment="1" applyProtection="1">
      <alignment horizontal="center" vertical="center"/>
    </xf>
    <xf numFmtId="0" fontId="17" fillId="2" borderId="24" xfId="2" applyFont="1" applyFill="1" applyBorder="1" applyAlignment="1" applyProtection="1">
      <alignment horizontal="center" vertical="center"/>
    </xf>
    <xf numFmtId="0" fontId="17" fillId="2" borderId="25" xfId="2" applyFont="1" applyFill="1" applyBorder="1" applyAlignment="1" applyProtection="1">
      <alignment horizontal="center" vertical="center"/>
    </xf>
    <xf numFmtId="0" fontId="17" fillId="0" borderId="31" xfId="2" applyFont="1" applyFill="1" applyBorder="1" applyAlignment="1" applyProtection="1">
      <alignment horizontal="left" vertical="center" wrapText="1"/>
      <protection locked="0"/>
    </xf>
    <xf numFmtId="0" fontId="17" fillId="0" borderId="32" xfId="2" applyFont="1" applyFill="1" applyBorder="1" applyAlignment="1" applyProtection="1">
      <alignment horizontal="left" vertical="center" wrapText="1"/>
      <protection locked="0"/>
    </xf>
    <xf numFmtId="0" fontId="17" fillId="0" borderId="33"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wrapText="1"/>
    </xf>
    <xf numFmtId="0" fontId="17" fillId="0" borderId="2" xfId="2" applyNumberFormat="1" applyFont="1" applyFill="1" applyBorder="1" applyAlignment="1" applyProtection="1">
      <alignment horizontal="center" vertical="center"/>
      <protection locked="0"/>
    </xf>
    <xf numFmtId="0" fontId="17" fillId="0" borderId="5" xfId="4" applyFont="1" applyFill="1" applyBorder="1" applyAlignment="1" applyProtection="1">
      <alignment horizontal="center" vertical="center"/>
      <protection locked="0"/>
    </xf>
    <xf numFmtId="0" fontId="17" fillId="4" borderId="11" xfId="2" applyFont="1" applyFill="1" applyBorder="1" applyAlignment="1" applyProtection="1">
      <alignment horizontal="center" vertical="center"/>
      <protection locked="0"/>
    </xf>
    <xf numFmtId="38" fontId="17" fillId="4" borderId="2" xfId="1" applyFont="1" applyFill="1" applyBorder="1" applyAlignment="1" applyProtection="1">
      <alignment horizontal="center" vertical="center"/>
      <protection locked="0"/>
    </xf>
    <xf numFmtId="0" fontId="17" fillId="3" borderId="42" xfId="2" applyFont="1" applyFill="1" applyBorder="1" applyAlignment="1" applyProtection="1">
      <alignment horizontal="center" vertical="center"/>
    </xf>
    <xf numFmtId="0" fontId="17" fillId="3" borderId="57" xfId="2" applyFont="1" applyFill="1" applyBorder="1" applyAlignment="1" applyProtection="1">
      <alignment horizontal="center" vertical="center"/>
    </xf>
    <xf numFmtId="0" fontId="17" fillId="2" borderId="22"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2" borderId="38" xfId="2" applyFont="1" applyFill="1" applyBorder="1" applyAlignment="1" applyProtection="1">
      <alignment horizontal="center" vertical="center"/>
    </xf>
    <xf numFmtId="0" fontId="17" fillId="2" borderId="39" xfId="2" applyFont="1" applyFill="1" applyBorder="1" applyAlignment="1" applyProtection="1">
      <alignment horizontal="center" vertical="center"/>
    </xf>
    <xf numFmtId="0" fontId="21" fillId="2" borderId="2" xfId="2" applyFont="1" applyFill="1" applyBorder="1" applyAlignment="1" applyProtection="1">
      <alignment horizontal="center" vertical="center" wrapText="1"/>
    </xf>
    <xf numFmtId="0" fontId="21" fillId="2" borderId="3" xfId="2" applyFont="1" applyFill="1" applyBorder="1" applyAlignment="1" applyProtection="1">
      <alignment horizontal="center" vertical="center" wrapText="1"/>
    </xf>
    <xf numFmtId="0" fontId="17" fillId="4" borderId="2" xfId="4" applyFont="1" applyFill="1" applyBorder="1" applyAlignment="1" applyProtection="1">
      <alignment horizontal="center" vertical="center"/>
      <protection locked="0"/>
    </xf>
    <xf numFmtId="0" fontId="16" fillId="2" borderId="1"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4" borderId="2" xfId="2" applyFont="1" applyFill="1" applyBorder="1" applyAlignment="1" applyProtection="1">
      <alignment horizontal="right" vertical="center"/>
    </xf>
    <xf numFmtId="0" fontId="17" fillId="0" borderId="2" xfId="4" applyFont="1" applyBorder="1" applyAlignment="1" applyProtection="1">
      <alignment horizontal="center" vertical="center"/>
    </xf>
    <xf numFmtId="0" fontId="17" fillId="4" borderId="27" xfId="4" applyFont="1" applyFill="1" applyBorder="1" applyAlignment="1" applyProtection="1">
      <alignment horizontal="left" vertical="center"/>
    </xf>
    <xf numFmtId="0" fontId="17" fillId="0" borderId="1" xfId="4" applyFont="1" applyFill="1" applyBorder="1" applyAlignment="1" applyProtection="1">
      <alignment horizontal="left" vertical="center"/>
      <protection locked="0"/>
    </xf>
    <xf numFmtId="0" fontId="17" fillId="0" borderId="2" xfId="4" applyFont="1" applyFill="1" applyBorder="1" applyAlignment="1" applyProtection="1">
      <alignment horizontal="left" vertical="center"/>
      <protection locked="0"/>
    </xf>
    <xf numFmtId="0" fontId="17" fillId="0" borderId="14" xfId="4" applyFont="1" applyFill="1" applyBorder="1" applyAlignment="1" applyProtection="1">
      <alignment horizontal="left" vertical="center"/>
      <protection locked="0"/>
    </xf>
    <xf numFmtId="0" fontId="20" fillId="2" borderId="17" xfId="4" applyFont="1" applyFill="1" applyBorder="1" applyAlignment="1" applyProtection="1">
      <alignment horizontal="center" vertical="center" shrinkToFit="1"/>
    </xf>
    <xf numFmtId="0" fontId="20" fillId="2" borderId="18" xfId="4" applyFont="1" applyFill="1" applyBorder="1" applyAlignment="1" applyProtection="1">
      <alignment horizontal="center" vertical="center" shrinkToFit="1"/>
    </xf>
    <xf numFmtId="0" fontId="20" fillId="2" borderId="22" xfId="4" applyFont="1" applyFill="1" applyBorder="1" applyAlignment="1" applyProtection="1">
      <alignment horizontal="center" vertical="center" shrinkToFit="1"/>
    </xf>
    <xf numFmtId="0" fontId="20" fillId="2" borderId="16" xfId="4" applyFont="1" applyFill="1" applyBorder="1" applyAlignment="1" applyProtection="1">
      <alignment horizontal="center" vertical="center" shrinkToFit="1"/>
    </xf>
    <xf numFmtId="0" fontId="20" fillId="2" borderId="24" xfId="4" applyFont="1" applyFill="1" applyBorder="1" applyAlignment="1" applyProtection="1">
      <alignment horizontal="center" vertical="center" shrinkToFit="1"/>
    </xf>
    <xf numFmtId="0" fontId="20" fillId="2" borderId="25" xfId="4" applyFont="1" applyFill="1" applyBorder="1" applyAlignment="1" applyProtection="1">
      <alignment horizontal="center" vertical="center" shrinkToFit="1"/>
    </xf>
    <xf numFmtId="0" fontId="20" fillId="2" borderId="2" xfId="2" applyFont="1" applyFill="1" applyBorder="1" applyAlignment="1" applyProtection="1">
      <alignment horizontal="center" vertical="center"/>
      <protection locked="0"/>
    </xf>
    <xf numFmtId="0" fontId="17" fillId="2" borderId="2"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0" fontId="2" fillId="2" borderId="13" xfId="5" applyFill="1" applyBorder="1" applyAlignment="1">
      <alignment horizontal="center" vertical="center"/>
    </xf>
    <xf numFmtId="0" fontId="2" fillId="2" borderId="3" xfId="5" applyFill="1" applyBorder="1" applyAlignment="1">
      <alignment horizontal="center" vertical="center"/>
    </xf>
    <xf numFmtId="0" fontId="17" fillId="2" borderId="17"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24" xfId="2" applyFont="1" applyFill="1" applyBorder="1" applyAlignment="1">
      <alignment horizontal="center" vertical="center"/>
    </xf>
    <xf numFmtId="0" fontId="17" fillId="2" borderId="25" xfId="2" applyFont="1" applyFill="1" applyBorder="1" applyAlignment="1">
      <alignment horizontal="center" vertical="center"/>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17" fillId="2" borderId="1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3" fillId="2" borderId="0" xfId="2" applyFont="1" applyFill="1" applyBorder="1" applyAlignment="1">
      <alignment horizontal="center" vertical="center"/>
    </xf>
    <xf numFmtId="0" fontId="8" fillId="0" borderId="0" xfId="2" applyFont="1" applyFill="1" applyBorder="1" applyAlignment="1">
      <alignment horizontal="center" vertical="center"/>
    </xf>
    <xf numFmtId="0" fontId="13" fillId="0" borderId="0" xfId="2" applyFont="1" applyBorder="1" applyAlignment="1">
      <alignment horizontal="center" vertical="center" wrapText="1"/>
    </xf>
    <xf numFmtId="0" fontId="14" fillId="0" borderId="0" xfId="2" applyFont="1" applyBorder="1" applyAlignment="1">
      <alignment horizontal="center" wrapText="1"/>
    </xf>
    <xf numFmtId="38" fontId="17" fillId="3" borderId="31" xfId="1" applyFont="1" applyFill="1" applyBorder="1" applyAlignment="1" applyProtection="1">
      <alignment horizontal="center" vertical="center"/>
      <protection locked="0"/>
    </xf>
    <xf numFmtId="38" fontId="17" fillId="3" borderId="32" xfId="1" applyFont="1" applyFill="1" applyBorder="1" applyAlignment="1" applyProtection="1">
      <alignment horizontal="center" vertical="center"/>
      <protection locked="0"/>
    </xf>
    <xf numFmtId="0" fontId="17" fillId="4" borderId="7" xfId="2" applyFont="1" applyFill="1" applyBorder="1" applyAlignment="1">
      <alignment horizontal="center" vertical="center"/>
    </xf>
    <xf numFmtId="0" fontId="17" fillId="4" borderId="8" xfId="2" applyFont="1" applyFill="1" applyBorder="1" applyAlignment="1">
      <alignment horizontal="center" vertical="center"/>
    </xf>
    <xf numFmtId="0" fontId="17" fillId="4" borderId="47" xfId="2" applyFont="1" applyFill="1" applyBorder="1" applyAlignment="1" applyProtection="1">
      <alignment horizontal="center" vertical="center"/>
      <protection locked="0"/>
    </xf>
    <xf numFmtId="0" fontId="17" fillId="4" borderId="7" xfId="2" applyFont="1" applyFill="1" applyBorder="1" applyAlignment="1" applyProtection="1">
      <alignment horizontal="center" vertical="center"/>
      <protection locked="0"/>
    </xf>
    <xf numFmtId="0" fontId="20" fillId="2" borderId="49" xfId="2" applyFont="1" applyFill="1" applyBorder="1" applyAlignment="1">
      <alignment horizontal="center" vertical="center" wrapText="1"/>
    </xf>
    <xf numFmtId="0" fontId="20" fillId="2" borderId="49" xfId="2" applyFont="1" applyFill="1" applyBorder="1" applyAlignment="1">
      <alignment horizontal="center" vertical="center"/>
    </xf>
    <xf numFmtId="20" fontId="17" fillId="0" borderId="0" xfId="2" applyNumberFormat="1" applyFont="1" applyFill="1" applyBorder="1" applyAlignment="1">
      <alignment horizontal="left" vertical="center"/>
    </xf>
    <xf numFmtId="0" fontId="17" fillId="2" borderId="50" xfId="2" applyFont="1" applyFill="1" applyBorder="1" applyAlignment="1">
      <alignment horizontal="center" vertical="center"/>
    </xf>
    <xf numFmtId="0" fontId="17" fillId="2" borderId="49" xfId="2" applyFont="1" applyFill="1" applyBorder="1" applyAlignment="1">
      <alignment horizontal="center" vertical="center"/>
    </xf>
    <xf numFmtId="0" fontId="17" fillId="2" borderId="46" xfId="2" applyFont="1" applyFill="1" applyBorder="1" applyAlignment="1">
      <alignment horizontal="center" vertical="center"/>
    </xf>
    <xf numFmtId="0" fontId="17" fillId="2" borderId="45"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7" fillId="0" borderId="42" xfId="2" applyFont="1" applyFill="1" applyBorder="1" applyAlignment="1" applyProtection="1">
      <alignment horizontal="center" vertical="center"/>
      <protection locked="0"/>
    </xf>
    <xf numFmtId="0" fontId="17" fillId="0" borderId="11" xfId="2" applyFont="1" applyFill="1" applyBorder="1" applyAlignment="1" applyProtection="1">
      <alignment horizontal="center" vertical="center"/>
      <protection locked="0"/>
    </xf>
    <xf numFmtId="0" fontId="17" fillId="0" borderId="10" xfId="2" applyFont="1" applyFill="1" applyBorder="1" applyAlignment="1" applyProtection="1">
      <alignment horizontal="center" vertical="center"/>
      <protection locked="0"/>
    </xf>
    <xf numFmtId="0" fontId="2" fillId="2" borderId="41" xfId="5" applyFill="1" applyBorder="1" applyAlignment="1">
      <alignment horizontal="center" vertical="center"/>
    </xf>
    <xf numFmtId="0" fontId="2" fillId="2" borderId="35" xfId="5" applyFill="1" applyBorder="1" applyAlignment="1">
      <alignment horizontal="center" vertical="center"/>
    </xf>
    <xf numFmtId="0" fontId="17" fillId="0" borderId="12" xfId="2" applyFont="1" applyFill="1" applyBorder="1" applyAlignment="1" applyProtection="1">
      <alignment horizontal="center" vertical="center"/>
      <protection locked="0"/>
    </xf>
    <xf numFmtId="0" fontId="17" fillId="6" borderId="44" xfId="2" applyFont="1" applyFill="1" applyBorder="1" applyAlignment="1">
      <alignment horizontal="center" vertical="center"/>
    </xf>
    <xf numFmtId="0" fontId="17" fillId="6" borderId="43" xfId="2" applyFont="1" applyFill="1" applyBorder="1" applyAlignment="1">
      <alignment horizontal="center" vertical="center"/>
    </xf>
    <xf numFmtId="0" fontId="17" fillId="6" borderId="41" xfId="2" applyFont="1" applyFill="1" applyBorder="1" applyAlignment="1">
      <alignment horizontal="center" vertical="center"/>
    </xf>
    <xf numFmtId="0" fontId="2" fillId="2" borderId="9" xfId="5" applyFill="1" applyBorder="1" applyAlignment="1">
      <alignment horizontal="center" vertical="center"/>
    </xf>
    <xf numFmtId="0" fontId="2" fillId="2" borderId="10" xfId="5" applyFill="1" applyBorder="1" applyAlignment="1">
      <alignment horizontal="center" vertical="center"/>
    </xf>
    <xf numFmtId="38" fontId="17" fillId="3" borderId="49" xfId="1" applyFont="1" applyFill="1" applyBorder="1" applyAlignment="1">
      <alignment horizontal="center" vertical="center"/>
    </xf>
    <xf numFmtId="38" fontId="17" fillId="3" borderId="42" xfId="1" applyFont="1" applyFill="1" applyBorder="1" applyAlignment="1">
      <alignment horizontal="center" vertical="center"/>
    </xf>
    <xf numFmtId="0" fontId="17" fillId="3" borderId="10" xfId="2" applyFont="1" applyFill="1" applyBorder="1" applyAlignment="1">
      <alignment horizontal="center" vertical="center"/>
    </xf>
    <xf numFmtId="0" fontId="17" fillId="3" borderId="49" xfId="2" applyFont="1" applyFill="1" applyBorder="1" applyAlignment="1">
      <alignment horizontal="center" vertical="center"/>
    </xf>
    <xf numFmtId="20" fontId="20" fillId="2" borderId="48" xfId="2" applyNumberFormat="1" applyFont="1" applyFill="1" applyBorder="1" applyAlignment="1">
      <alignment horizontal="center" vertical="center" wrapText="1" shrinkToFit="1"/>
    </xf>
    <xf numFmtId="20" fontId="20" fillId="2" borderId="45" xfId="2" applyNumberFormat="1" applyFont="1" applyFill="1" applyBorder="1" applyAlignment="1">
      <alignment horizontal="center" vertical="center" wrapText="1" shrinkToFit="1"/>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22" fillId="0" borderId="0" xfId="4" applyFont="1" applyAlignment="1">
      <alignment horizontal="left" vertical="center"/>
    </xf>
    <xf numFmtId="0" fontId="17" fillId="6" borderId="2" xfId="2" applyFont="1" applyFill="1" applyBorder="1" applyAlignment="1" applyProtection="1">
      <alignment horizontal="right" vertical="center"/>
    </xf>
    <xf numFmtId="0" fontId="17" fillId="6" borderId="2" xfId="2" applyFont="1" applyFill="1" applyBorder="1" applyAlignment="1" applyProtection="1">
      <alignment horizontal="center" vertical="center"/>
      <protection locked="0"/>
    </xf>
    <xf numFmtId="3" fontId="17" fillId="0" borderId="20" xfId="4" applyNumberFormat="1" applyFont="1" applyFill="1" applyBorder="1" applyAlignment="1" applyProtection="1">
      <alignment horizontal="center" vertical="center"/>
      <protection locked="0"/>
    </xf>
    <xf numFmtId="0" fontId="17" fillId="0" borderId="20" xfId="4" applyFont="1" applyFill="1" applyBorder="1" applyAlignment="1" applyProtection="1">
      <alignment horizontal="center" vertical="center"/>
      <protection locked="0"/>
    </xf>
    <xf numFmtId="0" fontId="17" fillId="6" borderId="1" xfId="2" applyFont="1" applyFill="1" applyBorder="1" applyAlignment="1" applyProtection="1">
      <alignment horizontal="center" vertical="center"/>
      <protection locked="0"/>
    </xf>
    <xf numFmtId="0" fontId="17" fillId="0" borderId="20" xfId="4" applyFont="1" applyFill="1" applyBorder="1" applyAlignment="1" applyProtection="1">
      <alignment horizontal="left" vertical="center" wrapText="1"/>
      <protection locked="0"/>
    </xf>
    <xf numFmtId="0" fontId="17" fillId="0" borderId="21" xfId="4" applyFont="1" applyFill="1" applyBorder="1" applyAlignment="1" applyProtection="1">
      <alignment horizontal="left" vertical="center" wrapText="1"/>
      <protection locked="0"/>
    </xf>
    <xf numFmtId="0" fontId="17" fillId="0" borderId="0" xfId="4" applyFont="1" applyFill="1" applyBorder="1" applyAlignment="1" applyProtection="1">
      <alignment horizontal="left" vertical="center" wrapText="1"/>
      <protection locked="0"/>
    </xf>
    <xf numFmtId="0" fontId="17" fillId="0" borderId="23"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left" vertical="center" wrapText="1"/>
      <protection locked="0"/>
    </xf>
    <xf numFmtId="0" fontId="17" fillId="0" borderId="40" xfId="4" applyFont="1" applyFill="1" applyBorder="1" applyAlignment="1" applyProtection="1">
      <alignment horizontal="left" vertical="center" wrapText="1"/>
      <protection locked="0"/>
    </xf>
    <xf numFmtId="38" fontId="17" fillId="0" borderId="36" xfId="1" applyFont="1" applyFill="1" applyBorder="1" applyAlignment="1" applyProtection="1">
      <alignment horizontal="center" vertical="center"/>
      <protection locked="0"/>
    </xf>
    <xf numFmtId="0" fontId="17" fillId="2" borderId="17" xfId="4" applyFont="1" applyFill="1" applyBorder="1" applyAlignment="1">
      <alignment horizontal="center" vertical="center" shrinkToFit="1"/>
    </xf>
    <xf numFmtId="0" fontId="17" fillId="2" borderId="18" xfId="4" applyFont="1" applyFill="1" applyBorder="1" applyAlignment="1">
      <alignment horizontal="center" vertical="center" shrinkToFit="1"/>
    </xf>
    <xf numFmtId="0" fontId="17" fillId="6" borderId="42" xfId="2" applyFont="1" applyFill="1" applyBorder="1" applyAlignment="1" applyProtection="1">
      <alignment horizontal="center" vertical="center"/>
    </xf>
    <xf numFmtId="0" fontId="17" fillId="6" borderId="57" xfId="2" applyFont="1" applyFill="1" applyBorder="1" applyAlignment="1" applyProtection="1">
      <alignment horizontal="center" vertical="center"/>
    </xf>
    <xf numFmtId="0" fontId="17" fillId="6" borderId="56" xfId="2" applyFont="1" applyFill="1" applyBorder="1" applyAlignment="1" applyProtection="1">
      <alignment horizontal="center" vertical="center"/>
      <protection locked="0"/>
    </xf>
    <xf numFmtId="0" fontId="17" fillId="6" borderId="11" xfId="2" applyFont="1" applyFill="1" applyBorder="1" applyAlignment="1" applyProtection="1">
      <alignment horizontal="center" vertical="center"/>
      <protection locked="0"/>
    </xf>
    <xf numFmtId="0" fontId="17" fillId="6" borderId="57" xfId="2" applyFont="1" applyFill="1" applyBorder="1" applyAlignment="1" applyProtection="1">
      <alignment horizontal="center" vertical="center"/>
      <protection locked="0"/>
    </xf>
    <xf numFmtId="0" fontId="17" fillId="6" borderId="56" xfId="2" applyFont="1" applyFill="1" applyBorder="1" applyAlignment="1" applyProtection="1">
      <alignment horizontal="left" vertical="center"/>
      <protection locked="0"/>
    </xf>
    <xf numFmtId="0" fontId="17" fillId="6" borderId="11" xfId="2" applyFont="1" applyFill="1" applyBorder="1" applyAlignment="1" applyProtection="1">
      <alignment horizontal="left" vertical="center"/>
      <protection locked="0"/>
    </xf>
    <xf numFmtId="0" fontId="17" fillId="6" borderId="12" xfId="2" applyFont="1" applyFill="1" applyBorder="1" applyAlignment="1" applyProtection="1">
      <alignment horizontal="left" vertical="center"/>
      <protection locked="0"/>
    </xf>
    <xf numFmtId="0" fontId="16" fillId="6" borderId="2" xfId="2" applyFont="1" applyFill="1" applyBorder="1" applyAlignment="1" applyProtection="1">
      <alignment horizontal="left" vertical="center" wrapText="1"/>
    </xf>
    <xf numFmtId="0" fontId="17" fillId="6" borderId="1" xfId="4" applyFont="1" applyFill="1" applyBorder="1" applyAlignment="1" applyProtection="1">
      <alignment horizontal="left" vertical="center"/>
      <protection locked="0"/>
    </xf>
    <xf numFmtId="0" fontId="17" fillId="6" borderId="2" xfId="4" applyFont="1" applyFill="1" applyBorder="1" applyAlignment="1" applyProtection="1">
      <alignment horizontal="left" vertical="center"/>
      <protection locked="0"/>
    </xf>
    <xf numFmtId="0" fontId="17" fillId="6" borderId="14" xfId="4" applyFont="1" applyFill="1" applyBorder="1" applyAlignment="1" applyProtection="1">
      <alignment horizontal="left" vertical="center"/>
      <protection locked="0"/>
    </xf>
    <xf numFmtId="0" fontId="10" fillId="0" borderId="27" xfId="2" applyFont="1" applyFill="1" applyBorder="1" applyAlignment="1" applyProtection="1">
      <alignment horizontal="center"/>
    </xf>
    <xf numFmtId="14" fontId="8" fillId="0" borderId="27" xfId="2" applyNumberFormat="1" applyFont="1" applyFill="1" applyBorder="1" applyAlignment="1" applyProtection="1">
      <alignment horizontal="center"/>
    </xf>
    <xf numFmtId="0" fontId="39" fillId="0" borderId="58" xfId="2" applyFont="1" applyFill="1" applyBorder="1" applyAlignment="1">
      <alignment horizontal="left" vertical="center" wrapText="1"/>
    </xf>
    <xf numFmtId="0" fontId="39" fillId="0" borderId="59" xfId="2" applyFont="1" applyFill="1" applyBorder="1" applyAlignment="1">
      <alignment horizontal="left" vertical="center" wrapText="1"/>
    </xf>
    <xf numFmtId="0" fontId="39" fillId="0" borderId="60" xfId="2" applyFont="1" applyFill="1" applyBorder="1" applyAlignment="1">
      <alignment horizontal="left" vertical="center" wrapText="1"/>
    </xf>
    <xf numFmtId="0" fontId="39" fillId="0" borderId="61" xfId="2" applyFont="1" applyFill="1" applyBorder="1" applyAlignment="1">
      <alignment horizontal="left" vertical="center" wrapText="1"/>
    </xf>
    <xf numFmtId="0" fontId="39" fillId="0" borderId="0" xfId="2" applyFont="1" applyFill="1" applyBorder="1" applyAlignment="1">
      <alignment horizontal="left" vertical="center" wrapText="1"/>
    </xf>
    <xf numFmtId="0" fontId="39" fillId="0" borderId="62" xfId="2" applyFont="1" applyFill="1" applyBorder="1" applyAlignment="1">
      <alignment horizontal="left" vertical="center" wrapText="1"/>
    </xf>
    <xf numFmtId="0" fontId="39" fillId="0" borderId="63" xfId="2" applyFont="1" applyFill="1" applyBorder="1" applyAlignment="1">
      <alignment horizontal="left" vertical="center" wrapText="1"/>
    </xf>
    <xf numFmtId="0" fontId="39" fillId="0" borderId="64" xfId="2" applyFont="1" applyFill="1" applyBorder="1" applyAlignment="1">
      <alignment horizontal="left" vertical="center" wrapText="1"/>
    </xf>
    <xf numFmtId="0" fontId="39" fillId="0" borderId="65" xfId="2" applyFont="1" applyFill="1" applyBorder="1" applyAlignment="1">
      <alignment horizontal="left" vertical="center" wrapText="1"/>
    </xf>
    <xf numFmtId="0" fontId="8" fillId="0" borderId="4" xfId="2" applyNumberFormat="1" applyFont="1" applyFill="1" applyBorder="1" applyAlignment="1" applyProtection="1">
      <alignment horizontal="center" shrinkToFit="1"/>
    </xf>
    <xf numFmtId="0" fontId="8" fillId="0" borderId="0" xfId="2" applyFont="1" applyFill="1" applyBorder="1" applyAlignment="1" applyProtection="1">
      <alignment horizontal="center"/>
    </xf>
    <xf numFmtId="0" fontId="35" fillId="9" borderId="4" xfId="0" applyFont="1" applyFill="1" applyBorder="1" applyAlignment="1">
      <alignment horizontal="center" vertical="center"/>
    </xf>
    <xf numFmtId="0" fontId="35" fillId="10" borderId="1" xfId="0" applyFont="1" applyFill="1" applyBorder="1" applyAlignment="1">
      <alignment horizontal="center" vertical="center"/>
    </xf>
    <xf numFmtId="0" fontId="35" fillId="10" borderId="2" xfId="0" applyFont="1" applyFill="1" applyBorder="1" applyAlignment="1">
      <alignment horizontal="center" vertical="center"/>
    </xf>
    <xf numFmtId="0" fontId="35" fillId="10" borderId="3" xfId="0" applyFont="1" applyFill="1" applyBorder="1" applyAlignment="1">
      <alignment horizontal="center" vertical="center"/>
    </xf>
    <xf numFmtId="0" fontId="35" fillId="10" borderId="4" xfId="0" applyFont="1" applyFill="1" applyBorder="1" applyAlignment="1">
      <alignment horizontal="center" vertical="center"/>
    </xf>
    <xf numFmtId="0" fontId="35" fillId="9"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5" fillId="2" borderId="4" xfId="0" applyFont="1" applyFill="1" applyBorder="1" applyAlignment="1">
      <alignment horizontal="center" vertical="center"/>
    </xf>
    <xf numFmtId="0" fontId="36" fillId="9" borderId="4" xfId="0" applyFont="1" applyFill="1" applyBorder="1" applyAlignment="1">
      <alignment horizontal="center" vertical="center"/>
    </xf>
    <xf numFmtId="0" fontId="36" fillId="10" borderId="4" xfId="0" applyFont="1" applyFill="1" applyBorder="1" applyAlignment="1">
      <alignment horizontal="center" vertical="center"/>
    </xf>
    <xf numFmtId="0" fontId="36" fillId="10" borderId="53" xfId="0" applyFont="1" applyFill="1" applyBorder="1" applyAlignment="1">
      <alignment horizontal="center" vertical="center"/>
    </xf>
    <xf numFmtId="0" fontId="36" fillId="10" borderId="55" xfId="0" applyFont="1" applyFill="1" applyBorder="1" applyAlignment="1">
      <alignment horizontal="center" vertical="center"/>
    </xf>
    <xf numFmtId="0" fontId="36" fillId="10" borderId="54" xfId="0" applyFont="1" applyFill="1" applyBorder="1" applyAlignment="1">
      <alignment horizontal="center" vertical="center"/>
    </xf>
    <xf numFmtId="0" fontId="35" fillId="9" borderId="53" xfId="0" applyFont="1" applyFill="1" applyBorder="1" applyAlignment="1">
      <alignment horizontal="center" vertical="center"/>
    </xf>
    <xf numFmtId="0" fontId="35" fillId="9" borderId="54" xfId="0" applyFont="1" applyFill="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center" vertical="center"/>
    </xf>
    <xf numFmtId="0" fontId="35" fillId="8" borderId="4"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2" xfId="0" applyFont="1" applyFill="1" applyBorder="1" applyAlignment="1">
      <alignment horizontal="center" vertical="center"/>
    </xf>
    <xf numFmtId="0" fontId="36" fillId="9" borderId="3" xfId="0" applyFont="1" applyFill="1" applyBorder="1" applyAlignment="1">
      <alignment horizontal="center" vertical="center"/>
    </xf>
    <xf numFmtId="0" fontId="36" fillId="8" borderId="4" xfId="0" applyFont="1" applyFill="1" applyBorder="1" applyAlignment="1">
      <alignment horizontal="center" vertical="center"/>
    </xf>
    <xf numFmtId="0" fontId="36" fillId="2" borderId="4"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53" xfId="0" applyFont="1" applyFill="1" applyBorder="1" applyAlignment="1">
      <alignment horizontal="center" vertical="center" shrinkToFit="1"/>
    </xf>
    <xf numFmtId="0" fontId="35" fillId="2" borderId="54" xfId="0" applyFont="1" applyFill="1" applyBorder="1" applyAlignment="1">
      <alignment horizontal="center" vertical="center" shrinkToFit="1"/>
    </xf>
    <xf numFmtId="0" fontId="35" fillId="11" borderId="4" xfId="0" applyFont="1" applyFill="1" applyBorder="1" applyAlignment="1">
      <alignment horizontal="center" vertical="center"/>
    </xf>
    <xf numFmtId="0" fontId="35" fillId="11" borderId="1"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11" borderId="4" xfId="0" applyFont="1" applyFill="1" applyBorder="1" applyAlignment="1">
      <alignment horizontal="center" vertical="center" wrapText="1"/>
    </xf>
  </cellXfs>
  <cellStyles count="7">
    <cellStyle name="ハイパーリンク" xfId="6" builtinId="8"/>
    <cellStyle name="桁区切り" xfId="1" builtinId="6"/>
    <cellStyle name="桁区切り 2" xfId="3" xr:uid="{00000000-0005-0000-0000-000002000000}"/>
    <cellStyle name="標準" xfId="0" builtinId="0"/>
    <cellStyle name="標準 2" xfId="5" xr:uid="{00000000-0005-0000-0000-000004000000}"/>
    <cellStyle name="標準_Book1" xfId="4" xr:uid="{00000000-0005-0000-0000-000005000000}"/>
    <cellStyle name="標準_求人票（明示）" xfId="2" xr:uid="{00000000-0005-0000-0000-000006000000}"/>
  </cellStyles>
  <dxfs count="190">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patternType="lightGray"/>
      </fill>
    </dxf>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s>
  <tableStyles count="0" defaultTableStyle="TableStyleMedium2" defaultPivotStyle="PivotStyleLight16"/>
  <colors>
    <mruColors>
      <color rgb="FFFFFF99"/>
      <color rgb="FFFF7C80"/>
      <color rgb="FFFF9999"/>
      <color rgb="FFFF8585"/>
      <color rgb="FFFF85FF"/>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市町村使用シート（入力不要）'!$AK$5" lockText="1" noThreeD="1"/>
</file>

<file path=xl/ctrlProps/ctrlProp10.xml><?xml version="1.0" encoding="utf-8"?>
<formControlPr xmlns="http://schemas.microsoft.com/office/spreadsheetml/2009/9/main" objectType="CheckBox" fmlaLink="'※市町村使用シート（入力不要）'!$BU$5" lockText="1" noThreeD="1"/>
</file>

<file path=xl/ctrlProps/ctrlProp11.xml><?xml version="1.0" encoding="utf-8"?>
<formControlPr xmlns="http://schemas.microsoft.com/office/spreadsheetml/2009/9/main" objectType="CheckBox" fmlaLink="'※市町村使用シート（入力不要）'!$BY$5" lockText="1" noThreeD="1"/>
</file>

<file path=xl/ctrlProps/ctrlProp12.xml><?xml version="1.0" encoding="utf-8"?>
<formControlPr xmlns="http://schemas.microsoft.com/office/spreadsheetml/2009/9/main" objectType="CheckBox" fmlaLink="'※市町村使用シート（入力不要）'!$CB$5" lockText="1" noThreeD="1"/>
</file>

<file path=xl/ctrlProps/ctrlProp13.xml><?xml version="1.0" encoding="utf-8"?>
<formControlPr xmlns="http://schemas.microsoft.com/office/spreadsheetml/2009/9/main" objectType="CheckBox" fmlaLink="'※市町村使用シート（入力不要）'!$AL$5" lockText="1" noThreeD="1"/>
</file>

<file path=xl/ctrlProps/ctrlProp14.xml><?xml version="1.0" encoding="utf-8"?>
<formControlPr xmlns="http://schemas.microsoft.com/office/spreadsheetml/2009/9/main" objectType="CheckBox" fmlaLink="'※市町村使用シート（入力不要）'!$AM$5" lockText="1" noThreeD="1"/>
</file>

<file path=xl/ctrlProps/ctrlProp15.xml><?xml version="1.0" encoding="utf-8"?>
<formControlPr xmlns="http://schemas.microsoft.com/office/spreadsheetml/2009/9/main" objectType="CheckBox" fmlaLink="'※市町村使用シート（入力不要）'!$AN$5" lockText="1" noThreeD="1"/>
</file>

<file path=xl/ctrlProps/ctrlProp16.xml><?xml version="1.0" encoding="utf-8"?>
<formControlPr xmlns="http://schemas.microsoft.com/office/spreadsheetml/2009/9/main" objectType="CheckBox" fmlaLink="'※市町村使用シート（入力不要）'!$AV$5" lockText="1" noThreeD="1"/>
</file>

<file path=xl/ctrlProps/ctrlProp17.xml><?xml version="1.0" encoding="utf-8"?>
<formControlPr xmlns="http://schemas.microsoft.com/office/spreadsheetml/2009/9/main" objectType="CheckBox" fmlaLink="'※市町村使用シート（入力不要）'!$AW$5" lockText="1" noThreeD="1"/>
</file>

<file path=xl/ctrlProps/ctrlProp18.xml><?xml version="1.0" encoding="utf-8"?>
<formControlPr xmlns="http://schemas.microsoft.com/office/spreadsheetml/2009/9/main" objectType="CheckBox" fmlaLink="'※市町村使用シート（入力不要）'!$AX$5" lockText="1" noThreeD="1"/>
</file>

<file path=xl/ctrlProps/ctrlProp19.xml><?xml version="1.0" encoding="utf-8"?>
<formControlPr xmlns="http://schemas.microsoft.com/office/spreadsheetml/2009/9/main" objectType="CheckBox" fmlaLink="'※市町村使用シート（入力不要）'!$AY$5" lockText="1" noThreeD="1"/>
</file>

<file path=xl/ctrlProps/ctrlProp2.xml><?xml version="1.0" encoding="utf-8"?>
<formControlPr xmlns="http://schemas.microsoft.com/office/spreadsheetml/2009/9/main" objectType="CheckBox" fmlaLink="'※市町村使用シート（入力不要）'!$BS$5" lockText="1" noThreeD="1"/>
</file>

<file path=xl/ctrlProps/ctrlProp20.xml><?xml version="1.0" encoding="utf-8"?>
<formControlPr xmlns="http://schemas.microsoft.com/office/spreadsheetml/2009/9/main" objectType="CheckBox" fmlaLink="'※市町村使用シート（入力不要）'!$AZ$5" lockText="1" noThreeD="1"/>
</file>

<file path=xl/ctrlProps/ctrlProp21.xml><?xml version="1.0" encoding="utf-8"?>
<formControlPr xmlns="http://schemas.microsoft.com/office/spreadsheetml/2009/9/main" objectType="CheckBox" fmlaLink="'※市町村使用シート（入力不要）'!$BA$5" lockText="1" noThreeD="1"/>
</file>

<file path=xl/ctrlProps/ctrlProp22.xml><?xml version="1.0" encoding="utf-8"?>
<formControlPr xmlns="http://schemas.microsoft.com/office/spreadsheetml/2009/9/main" objectType="CheckBox" fmlaLink="'※市町村使用シート（入力不要）'!$BB$5" lockText="1" noThreeD="1"/>
</file>

<file path=xl/ctrlProps/ctrlProp23.xml><?xml version="1.0" encoding="utf-8"?>
<formControlPr xmlns="http://schemas.microsoft.com/office/spreadsheetml/2009/9/main" objectType="CheckBox" fmlaLink="'※市町村使用シート（入力不要）'!$BD$5" lockText="1" noThreeD="1"/>
</file>

<file path=xl/ctrlProps/ctrlProp24.xml><?xml version="1.0" encoding="utf-8"?>
<formControlPr xmlns="http://schemas.microsoft.com/office/spreadsheetml/2009/9/main" objectType="Radio" checked="Checked" firstButton="1" fmlaLink="'※市町村使用シート（入力不要）'!$BK$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市町村使用シート（入力不要）'!$AE$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市町村使用シート（入力不要）'!$BH$5" lockText="1" noThreeD="1"/>
</file>

<file path=xl/ctrlProps/ctrlProp3.xml><?xml version="1.0" encoding="utf-8"?>
<formControlPr xmlns="http://schemas.microsoft.com/office/spreadsheetml/2009/9/main" objectType="CheckBox" fmlaLink="'※市町村使用シート（入力不要）'!$BR$5"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市町村使用シート（入力不要）'!$CD$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市町村使用シート（入力不要）'!$BT$5"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市町村使用シート（入力不要）'!$AG$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市町村使用シート（入力不要）'!$M$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市町村使用シート（入力不要）'!$BV$5"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市町村使用シート（入力不要）'!$N$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市町村使用シート（入力不要）'!$CW$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市町村使用シート（入力不要）'!$BW$5"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市町村使用シート（入力不要）'!$CV$5" lockText="1" noThreeD="1"/>
</file>

<file path=xl/ctrlProps/ctrlProp62.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市町村使用シート（入力不要）'!$BX$5" lockText="1" noThreeD="1"/>
</file>

<file path=xl/ctrlProps/ctrlProp8.xml><?xml version="1.0" encoding="utf-8"?>
<formControlPr xmlns="http://schemas.microsoft.com/office/spreadsheetml/2009/9/main" objectType="CheckBox" fmlaLink="'※市町村使用シート（入力不要）'!$BZ$5" lockText="1" noThreeD="1"/>
</file>

<file path=xl/ctrlProps/ctrlProp9.xml><?xml version="1.0" encoding="utf-8"?>
<formControlPr xmlns="http://schemas.microsoft.com/office/spreadsheetml/2009/9/main" objectType="CheckBox" fmlaLink="'※市町村使用シート（入力不要）'!$CA$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190500</xdr:colOff>
      <xdr:row>88</xdr:row>
      <xdr:rowOff>9525</xdr:rowOff>
    </xdr:to>
    <xdr:pic>
      <xdr:nvPicPr>
        <xdr:cNvPr id="170" name="図 169">
          <a:extLst>
            <a:ext uri="{FF2B5EF4-FFF2-40B4-BE49-F238E27FC236}">
              <a16:creationId xmlns:a16="http://schemas.microsoft.com/office/drawing/2014/main" id="{D93E5CBF-CE53-4FD2-8B29-9C17AA07D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20100" cy="1509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680400</xdr:colOff>
      <xdr:row>48</xdr:row>
      <xdr:rowOff>19035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7538400" cy="8248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4</xdr:col>
          <xdr:colOff>0</xdr:colOff>
          <xdr:row>34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41</xdr:row>
          <xdr:rowOff>180975</xdr:rowOff>
        </xdr:from>
        <xdr:to>
          <xdr:col>15</xdr:col>
          <xdr:colOff>209550</xdr:colOff>
          <xdr:row>44</xdr:row>
          <xdr:rowOff>38100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0</xdr:rowOff>
        </xdr:from>
        <xdr:to>
          <xdr:col>9</xdr:col>
          <xdr:colOff>76200</xdr:colOff>
          <xdr:row>47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0</xdr:rowOff>
        </xdr:from>
        <xdr:to>
          <xdr:col>5</xdr:col>
          <xdr:colOff>76200</xdr:colOff>
          <xdr:row>47</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9525</xdr:rowOff>
        </xdr:from>
        <xdr:to>
          <xdr:col>12</xdr:col>
          <xdr:colOff>76200</xdr:colOff>
          <xdr:row>47</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180975</xdr:rowOff>
        </xdr:from>
        <xdr:to>
          <xdr:col>5</xdr:col>
          <xdr:colOff>76200</xdr:colOff>
          <xdr:row>48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180975</xdr:rowOff>
        </xdr:from>
        <xdr:to>
          <xdr:col>9</xdr:col>
          <xdr:colOff>76200</xdr:colOff>
          <xdr:row>48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180975</xdr:rowOff>
        </xdr:from>
        <xdr:to>
          <xdr:col>12</xdr:col>
          <xdr:colOff>76200</xdr:colOff>
          <xdr:row>48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47</xdr:row>
          <xdr:rowOff>171450</xdr:rowOff>
        </xdr:from>
        <xdr:to>
          <xdr:col>5</xdr:col>
          <xdr:colOff>76200</xdr:colOff>
          <xdr:row>49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47</xdr:row>
          <xdr:rowOff>190500</xdr:rowOff>
        </xdr:from>
        <xdr:to>
          <xdr:col>9</xdr:col>
          <xdr:colOff>76200</xdr:colOff>
          <xdr:row>49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0</xdr:rowOff>
        </xdr:from>
        <xdr:to>
          <xdr:col>15</xdr:col>
          <xdr:colOff>76200</xdr:colOff>
          <xdr:row>47</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180975</xdr:rowOff>
        </xdr:from>
        <xdr:to>
          <xdr:col>15</xdr:col>
          <xdr:colOff>76200</xdr:colOff>
          <xdr:row>48</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47</xdr:row>
          <xdr:rowOff>190500</xdr:rowOff>
        </xdr:from>
        <xdr:to>
          <xdr:col>12</xdr:col>
          <xdr:colOff>76200</xdr:colOff>
          <xdr:row>49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19050</xdr:colOff>
          <xdr:row>34</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0</xdr:rowOff>
        </xdr:from>
        <xdr:to>
          <xdr:col>9</xdr:col>
          <xdr:colOff>333375</xdr:colOff>
          <xdr:row>34</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0</xdr:rowOff>
        </xdr:from>
        <xdr:to>
          <xdr:col>12</xdr:col>
          <xdr:colOff>333375</xdr:colOff>
          <xdr:row>34</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4</xdr:col>
          <xdr:colOff>0</xdr:colOff>
          <xdr:row>38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0</xdr:rowOff>
        </xdr:from>
        <xdr:to>
          <xdr:col>7</xdr:col>
          <xdr:colOff>333375</xdr:colOff>
          <xdr:row>38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37</xdr:row>
          <xdr:rowOff>0</xdr:rowOff>
        </xdr:from>
        <xdr:to>
          <xdr:col>12</xdr:col>
          <xdr:colOff>333375</xdr:colOff>
          <xdr:row>38</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0</xdr:rowOff>
        </xdr:from>
        <xdr:to>
          <xdr:col>18</xdr:col>
          <xdr:colOff>66675</xdr:colOff>
          <xdr:row>38</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4</xdr:col>
          <xdr:colOff>0</xdr:colOff>
          <xdr:row>39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0</xdr:rowOff>
        </xdr:from>
        <xdr:to>
          <xdr:col>7</xdr:col>
          <xdr:colOff>19050</xdr:colOff>
          <xdr:row>39</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0</xdr:rowOff>
        </xdr:from>
        <xdr:to>
          <xdr:col>9</xdr:col>
          <xdr:colOff>333375</xdr:colOff>
          <xdr:row>39</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xdr:row>
          <xdr:rowOff>0</xdr:rowOff>
        </xdr:from>
        <xdr:to>
          <xdr:col>18</xdr:col>
          <xdr:colOff>333375</xdr:colOff>
          <xdr:row>39</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28575</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28575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12</xdr:col>
          <xdr:colOff>333375</xdr:colOff>
          <xdr:row>43</xdr:row>
          <xdr:rowOff>28575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123825</xdr:colOff>
          <xdr:row>27</xdr:row>
          <xdr:rowOff>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123825</xdr:colOff>
          <xdr:row>27</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0</xdr:colOff>
          <xdr:row>41</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152400</xdr:colOff>
          <xdr:row>41</xdr:row>
          <xdr:rowOff>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26</xdr:col>
          <xdr:colOff>0</xdr:colOff>
          <xdr:row>27</xdr:row>
          <xdr:rowOff>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10</xdr:col>
          <xdr:colOff>0</xdr:colOff>
          <xdr:row>41</xdr:row>
          <xdr:rowOff>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試用期間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25</xdr:col>
          <xdr:colOff>142875</xdr:colOff>
          <xdr:row>44</xdr:row>
          <xdr:rowOff>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51</xdr:row>
          <xdr:rowOff>0</xdr:rowOff>
        </xdr:from>
        <xdr:to>
          <xdr:col>4</xdr:col>
          <xdr:colOff>133350</xdr:colOff>
          <xdr:row>52</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0</xdr:rowOff>
        </xdr:from>
        <xdr:to>
          <xdr:col>7</xdr:col>
          <xdr:colOff>133350</xdr:colOff>
          <xdr:row>52</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0</xdr:rowOff>
        </xdr:from>
        <xdr:to>
          <xdr:col>10</xdr:col>
          <xdr:colOff>142875</xdr:colOff>
          <xdr:row>52</xdr:row>
          <xdr:rowOff>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51</xdr:row>
          <xdr:rowOff>0</xdr:rowOff>
        </xdr:from>
        <xdr:to>
          <xdr:col>14</xdr:col>
          <xdr:colOff>0</xdr:colOff>
          <xdr:row>52</xdr:row>
          <xdr:rowOff>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51</xdr:row>
          <xdr:rowOff>0</xdr:rowOff>
        </xdr:from>
        <xdr:to>
          <xdr:col>17</xdr:col>
          <xdr:colOff>142875</xdr:colOff>
          <xdr:row>52</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51</xdr:row>
          <xdr:rowOff>0</xdr:rowOff>
        </xdr:from>
        <xdr:to>
          <xdr:col>19</xdr:col>
          <xdr:colOff>142875</xdr:colOff>
          <xdr:row>52</xdr:row>
          <xdr:rowOff>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25</xdr:col>
          <xdr:colOff>142875</xdr:colOff>
          <xdr:row>52</xdr:row>
          <xdr:rowOff>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雇用形態</a:t>
              </a:r>
            </a:p>
          </xdr:txBody>
        </xdr:sp>
        <xdr:clientData/>
      </xdr:twoCellAnchor>
    </mc:Choice>
    <mc:Fallback/>
  </mc:AlternateContent>
  <xdr:twoCellAnchor>
    <xdr:from>
      <xdr:col>16</xdr:col>
      <xdr:colOff>323850</xdr:colOff>
      <xdr:row>1</xdr:row>
      <xdr:rowOff>171450</xdr:rowOff>
    </xdr:from>
    <xdr:to>
      <xdr:col>26</xdr:col>
      <xdr:colOff>28575</xdr:colOff>
      <xdr:row>3</xdr:row>
      <xdr:rowOff>38101</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5372100" y="476250"/>
          <a:ext cx="2933700" cy="27622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ysClr val="windowText" lastClr="000000"/>
            </a:solidFill>
          </a:endParaRPr>
        </a:p>
      </xdr:txBody>
    </xdr:sp>
    <xdr:clientData/>
  </xdr:twoCellAnchor>
  <xdr:twoCellAnchor>
    <xdr:from>
      <xdr:col>1</xdr:col>
      <xdr:colOff>1</xdr:colOff>
      <xdr:row>0</xdr:row>
      <xdr:rowOff>304799</xdr:rowOff>
    </xdr:from>
    <xdr:to>
      <xdr:col>16</xdr:col>
      <xdr:colOff>381000</xdr:colOff>
      <xdr:row>10</xdr:row>
      <xdr:rowOff>28574</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42876" y="304799"/>
          <a:ext cx="5286374" cy="14763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移住支援金の対象とする求人情報をご入力ください。</a:t>
          </a:r>
          <a:endParaRPr kumimoji="1" lang="en-US" altLang="ja-JP" sz="1000">
            <a:solidFill>
              <a:sysClr val="windowText" lastClr="000000"/>
            </a:solidFill>
          </a:endParaRPr>
        </a:p>
        <a:p>
          <a:pPr algn="l"/>
          <a:r>
            <a:rPr kumimoji="1" lang="ja-JP" altLang="en-US" sz="1000">
              <a:solidFill>
                <a:sysClr val="windowText" lastClr="000000"/>
              </a:solidFill>
            </a:rPr>
            <a:t>企業の方に作成いただく必要があるシートは、「求人票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」の</a:t>
          </a:r>
          <a:r>
            <a:rPr kumimoji="1" lang="en-US" altLang="ja-JP" sz="1000">
              <a:solidFill>
                <a:sysClr val="windowText" lastClr="000000"/>
              </a:solidFill>
            </a:rPr>
            <a:t>2</a:t>
          </a:r>
          <a:r>
            <a:rPr kumimoji="1" lang="ja-JP" altLang="en-US" sz="1000">
              <a:solidFill>
                <a:sysClr val="windowText" lastClr="000000"/>
              </a:solidFill>
            </a:rPr>
            <a:t>種類です。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」は必要に応じて入力が必要になります。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それ以外のシートには入力しないでください。</a:t>
          </a:r>
          <a:endParaRPr kumimoji="1" lang="en-US" altLang="ja-JP" sz="1000">
            <a:solidFill>
              <a:sysClr val="windowText" lastClr="000000"/>
            </a:solidFill>
          </a:endParaRPr>
        </a:p>
        <a:p>
          <a:pPr algn="l"/>
          <a:r>
            <a:rPr kumimoji="1" lang="ja-JP" altLang="en-US" sz="1000">
              <a:solidFill>
                <a:sysClr val="windowText" lastClr="000000"/>
              </a:solidFill>
            </a:rPr>
            <a:t>求人が複数の場合は、各求人ごとにデータを作成してください。</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営業職、事務職の</a:t>
          </a:r>
          <a:r>
            <a:rPr kumimoji="1" lang="en-US" altLang="ja-JP" sz="1000">
              <a:solidFill>
                <a:sysClr val="windowText" lastClr="000000"/>
              </a:solidFill>
            </a:rPr>
            <a:t>2</a:t>
          </a:r>
          <a:r>
            <a:rPr kumimoji="1" lang="ja-JP" altLang="en-US" sz="1000">
              <a:solidFill>
                <a:sysClr val="windowText" lastClr="000000"/>
              </a:solidFill>
            </a:rPr>
            <a:t>種類がある場合→それぞれエクセルデータを作成するので、エクセルデータが</a:t>
          </a:r>
          <a:r>
            <a:rPr kumimoji="1" lang="en-US" altLang="ja-JP" sz="1000">
              <a:solidFill>
                <a:sysClr val="windowText" lastClr="000000"/>
              </a:solidFill>
            </a:rPr>
            <a:t>2</a:t>
          </a:r>
          <a:r>
            <a:rPr kumimoji="1" lang="ja-JP" altLang="en-US" sz="1000">
              <a:solidFill>
                <a:sysClr val="windowText" lastClr="000000"/>
              </a:solidFill>
            </a:rPr>
            <a:t>つになります。</a:t>
          </a:r>
          <a:endParaRPr kumimoji="1" lang="en-US" altLang="ja-JP"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95250</xdr:colOff>
          <xdr:row>29</xdr:row>
          <xdr:rowOff>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0</xdr:rowOff>
        </xdr:from>
        <xdr:to>
          <xdr:col>5</xdr:col>
          <xdr:colOff>104775</xdr:colOff>
          <xdr:row>30</xdr:row>
          <xdr:rowOff>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0</xdr:rowOff>
        </xdr:from>
        <xdr:to>
          <xdr:col>5</xdr:col>
          <xdr:colOff>104775</xdr:colOff>
          <xdr:row>31</xdr:row>
          <xdr:rowOff>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0</xdr:rowOff>
        </xdr:from>
        <xdr:to>
          <xdr:col>5</xdr:col>
          <xdr:colOff>104775</xdr:colOff>
          <xdr:row>32</xdr:row>
          <xdr:rowOff>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0</xdr:rowOff>
        </xdr:from>
        <xdr:to>
          <xdr:col>5</xdr:col>
          <xdr:colOff>104775</xdr:colOff>
          <xdr:row>33</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10</xdr:col>
          <xdr:colOff>0</xdr:colOff>
          <xdr:row>33</xdr:row>
          <xdr:rowOff>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190500</xdr:rowOff>
        </xdr:from>
        <xdr:to>
          <xdr:col>12</xdr:col>
          <xdr:colOff>0</xdr:colOff>
          <xdr:row>17</xdr:row>
          <xdr:rowOff>38100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200025</xdr:rowOff>
        </xdr:from>
        <xdr:to>
          <xdr:col>14</xdr:col>
          <xdr:colOff>266700</xdr:colOff>
          <xdr:row>17</xdr:row>
          <xdr:rowOff>38100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xdr:row>
          <xdr:rowOff>0</xdr:rowOff>
        </xdr:from>
        <xdr:to>
          <xdr:col>16</xdr:col>
          <xdr:colOff>0</xdr:colOff>
          <xdr:row>17</xdr:row>
          <xdr:rowOff>85725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495300</xdr:colOff>
          <xdr:row>15</xdr:row>
          <xdr:rowOff>180975</xdr:rowOff>
        </xdr:from>
        <xdr:to>
          <xdr:col>21</xdr:col>
          <xdr:colOff>0</xdr:colOff>
          <xdr:row>17</xdr:row>
          <xdr:rowOff>28575</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190500</xdr:rowOff>
        </xdr:from>
        <xdr:to>
          <xdr:col>23</xdr:col>
          <xdr:colOff>142875</xdr:colOff>
          <xdr:row>17</xdr:row>
          <xdr:rowOff>38100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409575</xdr:colOff>
          <xdr:row>15</xdr:row>
          <xdr:rowOff>180975</xdr:rowOff>
        </xdr:from>
        <xdr:to>
          <xdr:col>25</xdr:col>
          <xdr:colOff>95250</xdr:colOff>
          <xdr:row>17</xdr:row>
          <xdr:rowOff>76200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95251</xdr:rowOff>
    </xdr:from>
    <xdr:to>
      <xdr:col>25</xdr:col>
      <xdr:colOff>171450</xdr:colOff>
      <xdr:row>2</xdr:row>
      <xdr:rowOff>171451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90500" y="400051"/>
          <a:ext cx="7905750" cy="3429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400"/>
            </a:lnSpc>
          </a:pPr>
          <a:endParaRPr kumimoji="1" lang="en-US" altLang="ja-JP" sz="1100"/>
        </a:p>
        <a:p>
          <a:r>
            <a:rPr kumimoji="1" lang="ja-JP" altLang="en-US" sz="900">
              <a:solidFill>
                <a:srgbClr val="FF0000"/>
              </a:solidFill>
            </a:rPr>
            <a:t>「固定残業代」がある場合</a:t>
          </a:r>
          <a:r>
            <a:rPr kumimoji="1" lang="ja-JP" altLang="en-US" sz="900"/>
            <a:t>、</a:t>
          </a:r>
          <a:r>
            <a:rPr kumimoji="1" lang="ja-JP" altLang="en-US" sz="900">
              <a:solidFill>
                <a:srgbClr val="FF0000"/>
              </a:solidFill>
            </a:rPr>
            <a:t>試用期間がある場合に試用期間前後で労働条件の変更がある場合</a:t>
          </a:r>
          <a:r>
            <a:rPr kumimoji="1" lang="ja-JP" altLang="en-US" sz="900"/>
            <a:t>は、「求人票</a:t>
          </a:r>
          <a:r>
            <a:rPr kumimoji="1" lang="en-US" altLang="ja-JP" sz="900"/>
            <a:t>【</a:t>
          </a:r>
          <a:r>
            <a:rPr kumimoji="1" lang="ja-JP" altLang="en-US" sz="900"/>
            <a:t>明示</a:t>
          </a:r>
          <a:r>
            <a:rPr kumimoji="1" lang="en-US" altLang="ja-JP" sz="900"/>
            <a:t>】</a:t>
          </a:r>
          <a:r>
            <a:rPr kumimoji="1" lang="ja-JP" altLang="en-US" sz="900"/>
            <a:t>（</a:t>
          </a:r>
          <a:r>
            <a:rPr kumimoji="1" lang="en-US" altLang="ja-JP" sz="900"/>
            <a:t>2</a:t>
          </a:r>
          <a:r>
            <a:rPr kumimoji="1" lang="ja-JP" altLang="en-US" sz="900"/>
            <a:t>）」を記載して下さい。</a:t>
          </a:r>
        </a:p>
      </xdr:txBody>
    </xdr:sp>
    <xdr:clientData/>
  </xdr:twoCellAnchor>
  <xdr:twoCellAnchor>
    <xdr:from>
      <xdr:col>18</xdr:col>
      <xdr:colOff>28575</xdr:colOff>
      <xdr:row>17</xdr:row>
      <xdr:rowOff>19050</xdr:rowOff>
    </xdr:from>
    <xdr:to>
      <xdr:col>25</xdr:col>
      <xdr:colOff>209552</xdr:colOff>
      <xdr:row>17</xdr:row>
      <xdr:rowOff>1123949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bwMode="auto">
        <a:xfrm>
          <a:off x="5638800" y="4467225"/>
          <a:ext cx="2495552" cy="1104899"/>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試用期間と試用期間後で勤務条件が異なる点は全て記載してください。</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代表的な項目として、職種名、職務内容、勤務場所の記載欄として設けてありますが、記載欄に無い項目が異なる場合は「</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その他試用期間後の勤務条件と異なる点</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」欄にまとめて書くようにお願いいたします。</a:t>
          </a:r>
        </a:p>
      </xdr:txBody>
    </xdr:sp>
    <xdr:clientData/>
  </xdr:twoCellAnchor>
  <xdr:twoCellAnchor>
    <xdr:from>
      <xdr:col>14</xdr:col>
      <xdr:colOff>180977</xdr:colOff>
      <xdr:row>11</xdr:row>
      <xdr:rowOff>219076</xdr:rowOff>
    </xdr:from>
    <xdr:to>
      <xdr:col>25</xdr:col>
      <xdr:colOff>2</xdr:colOff>
      <xdr:row>14</xdr:row>
      <xdr:rowOff>142876</xdr:rowOff>
    </xdr:to>
    <xdr:grpSp>
      <xdr:nvGrpSpPr>
        <xdr:cNvPr id="8" name="グループ化 94">
          <a:extLst>
            <a:ext uri="{FF2B5EF4-FFF2-40B4-BE49-F238E27FC236}">
              <a16:creationId xmlns:a16="http://schemas.microsoft.com/office/drawing/2014/main" id="{00000000-0008-0000-0300-000008000000}"/>
            </a:ext>
          </a:extLst>
        </xdr:cNvPr>
        <xdr:cNvGrpSpPr>
          <a:grpSpLocks/>
        </xdr:cNvGrpSpPr>
      </xdr:nvGrpSpPr>
      <xdr:grpSpPr bwMode="auto">
        <a:xfrm>
          <a:off x="4600577" y="2705101"/>
          <a:ext cx="3324225" cy="876300"/>
          <a:chOff x="4276727" y="14525625"/>
          <a:chExt cx="3324222" cy="876304"/>
        </a:xfrm>
      </xdr:grpSpPr>
      <xdr:cxnSp macro="">
        <xdr:nvCxnSpPr>
          <xdr:cNvPr id="9" name="直線矢印コネクタ 5">
            <a:extLst>
              <a:ext uri="{FF2B5EF4-FFF2-40B4-BE49-F238E27FC236}">
                <a16:creationId xmlns:a16="http://schemas.microsoft.com/office/drawing/2014/main" id="{00000000-0008-0000-0300-000009000000}"/>
              </a:ext>
            </a:extLst>
          </xdr:cNvPr>
          <xdr:cNvCxnSpPr>
            <a:cxnSpLocks noChangeShapeType="1"/>
          </xdr:cNvCxnSpPr>
        </xdr:nvCxnSpPr>
        <xdr:spPr bwMode="auto">
          <a:xfrm flipH="1" flipV="1">
            <a:off x="4333877" y="14944727"/>
            <a:ext cx="1781173" cy="20002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0" name="直線矢印コネクタ 5">
            <a:extLst>
              <a:ext uri="{FF2B5EF4-FFF2-40B4-BE49-F238E27FC236}">
                <a16:creationId xmlns:a16="http://schemas.microsoft.com/office/drawing/2014/main" id="{00000000-0008-0000-0300-00000A000000}"/>
              </a:ext>
            </a:extLst>
          </xdr:cNvPr>
          <xdr:cNvCxnSpPr>
            <a:cxnSpLocks noChangeShapeType="1"/>
          </xdr:cNvCxnSpPr>
        </xdr:nvCxnSpPr>
        <xdr:spPr bwMode="auto">
          <a:xfrm flipH="1" flipV="1">
            <a:off x="6041309" y="14568235"/>
            <a:ext cx="83265" cy="586039"/>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直線矢印コネクタ 5">
            <a:extLst>
              <a:ext uri="{FF2B5EF4-FFF2-40B4-BE49-F238E27FC236}">
                <a16:creationId xmlns:a16="http://schemas.microsoft.com/office/drawing/2014/main" id="{00000000-0008-0000-0300-00000B000000}"/>
              </a:ext>
            </a:extLst>
          </xdr:cNvPr>
          <xdr:cNvCxnSpPr>
            <a:cxnSpLocks noChangeShapeType="1"/>
          </xdr:cNvCxnSpPr>
        </xdr:nvCxnSpPr>
        <xdr:spPr bwMode="auto">
          <a:xfrm flipH="1" flipV="1">
            <a:off x="4276727" y="14525625"/>
            <a:ext cx="1857373" cy="63817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bwMode="auto">
          <a:xfrm>
            <a:off x="5695951" y="15144753"/>
            <a:ext cx="1904998" cy="257176"/>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「②</a:t>
            </a:r>
            <a:r>
              <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③＝①」となるようにして下さい。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28575</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28575</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12</xdr:col>
          <xdr:colOff>333375</xdr:colOff>
          <xdr:row>21</xdr:row>
          <xdr:rowOff>28575</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26</xdr:col>
          <xdr:colOff>0</xdr:colOff>
          <xdr:row>22</xdr:row>
          <xdr:rowOff>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26</xdr:col>
          <xdr:colOff>0</xdr:colOff>
          <xdr:row>20</xdr:row>
          <xdr:rowOff>28575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100854</xdr:colOff>
      <xdr:row>6</xdr:row>
      <xdr:rowOff>33620</xdr:rowOff>
    </xdr:from>
    <xdr:to>
      <xdr:col>4</xdr:col>
      <xdr:colOff>1333501</xdr:colOff>
      <xdr:row>7</xdr:row>
      <xdr:rowOff>156883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0854" y="1154208"/>
          <a:ext cx="4415118" cy="29135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企業の方は、このシートの内容変更をしないでください。</a:t>
          </a:r>
          <a:endParaRPr kumimoji="1" lang="en-US" altLang="ja-JP" sz="1100"/>
        </a:p>
        <a:p>
          <a:pPr algn="l"/>
          <a:endParaRPr kumimoji="1" lang="en-US" altLang="ja-JP" sz="1100"/>
        </a:p>
      </xdr:txBody>
    </xdr:sp>
    <xdr:clientData/>
  </xdr:twoCellAnchor>
  <xdr:twoCellAnchor>
    <xdr:from>
      <xdr:col>0</xdr:col>
      <xdr:colOff>100854</xdr:colOff>
      <xdr:row>8</xdr:row>
      <xdr:rowOff>100855</xdr:rowOff>
    </xdr:from>
    <xdr:to>
      <xdr:col>4</xdr:col>
      <xdr:colOff>1333501</xdr:colOff>
      <xdr:row>13</xdr:row>
      <xdr:rowOff>22412</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0854" y="1557620"/>
          <a:ext cx="4415118" cy="761998"/>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市町村の方へ：</a:t>
          </a:r>
          <a:r>
            <a:rPr kumimoji="1" lang="en-US" altLang="ja-JP" sz="1100">
              <a:solidFill>
                <a:schemeClr val="lt1"/>
              </a:solidFill>
              <a:effectLst/>
              <a:latin typeface="+mn-lt"/>
              <a:ea typeface="+mn-ea"/>
              <a:cs typeface="+mn-cs"/>
            </a:rPr>
            <a:t>6</a:t>
          </a:r>
          <a:r>
            <a:rPr kumimoji="1" lang="ja-JP" altLang="ja-JP" sz="1100">
              <a:solidFill>
                <a:schemeClr val="lt1"/>
              </a:solidFill>
              <a:effectLst/>
              <a:latin typeface="+mn-lt"/>
              <a:ea typeface="+mn-ea"/>
              <a:cs typeface="+mn-cs"/>
            </a:rPr>
            <a:t>行目には関数が入っているため、編集しないでください。</a:t>
          </a:r>
          <a:endParaRPr lang="ja-JP" altLang="ja-JP">
            <a:effectLst/>
          </a:endParaRPr>
        </a:p>
        <a:p>
          <a:r>
            <a:rPr kumimoji="1" lang="ja-JP" altLang="ja-JP" sz="1100">
              <a:solidFill>
                <a:schemeClr val="lt1"/>
              </a:solidFill>
              <a:effectLst/>
              <a:latin typeface="+mn-lt"/>
              <a:ea typeface="+mn-ea"/>
              <a:cs typeface="+mn-cs"/>
            </a:rPr>
            <a:t>修正が必要な場合は、「</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」のシートにて修正していただくようお願いいたします。</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2.v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
  <sheetViews>
    <sheetView showGridLines="0" tabSelected="1" topLeftCell="A37" zoomScaleNormal="100" workbookViewId="0">
      <selection activeCell="E94" sqref="E94"/>
    </sheetView>
  </sheetViews>
  <sheetFormatPr defaultRowHeight="13.5" x14ac:dyDescent="0.15"/>
  <sheetData/>
  <sheetProtection password="DFC1" sheet="1" objects="1" scenarios="1"/>
  <phoneticPr fontId="4"/>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2060"/>
    <pageSetUpPr fitToPage="1"/>
  </sheetPr>
  <dimension ref="A1"/>
  <sheetViews>
    <sheetView showGridLines="0" workbookViewId="0">
      <selection activeCell="O16" sqref="O16"/>
    </sheetView>
  </sheetViews>
  <sheetFormatPr defaultRowHeight="13.5" x14ac:dyDescent="0.15"/>
  <sheetData/>
  <sheetProtection password="DFC1" sheet="1" objects="1" scenarios="1"/>
  <phoneticPr fontId="4"/>
  <pageMargins left="0.7" right="0.7" top="0.75" bottom="0.75" header="0.3" footer="0.3"/>
  <pageSetup paperSize="9" scale="82"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0000"/>
    <pageSetUpPr fitToPage="1"/>
  </sheetPr>
  <dimension ref="B1:AH69"/>
  <sheetViews>
    <sheetView showGridLines="0" view="pageBreakPreview" zoomScale="80" zoomScaleNormal="100" zoomScaleSheetLayoutView="80" workbookViewId="0">
      <selection sqref="A1:AA59"/>
    </sheetView>
  </sheetViews>
  <sheetFormatPr defaultRowHeight="13.5" x14ac:dyDescent="0.15"/>
  <cols>
    <col min="1" max="1" width="1.875" style="44" customWidth="1"/>
    <col min="2" max="2" width="10.625" style="44" customWidth="1"/>
    <col min="3" max="3" width="5.375" style="44" customWidth="1"/>
    <col min="4" max="4" width="4.375" style="44" customWidth="1"/>
    <col min="5" max="5" width="2.125" style="44" customWidth="1"/>
    <col min="6" max="6" width="4.625" style="44" customWidth="1"/>
    <col min="7" max="7" width="4.125" style="44" customWidth="1"/>
    <col min="8" max="8" width="4.625" style="44" customWidth="1"/>
    <col min="9" max="9" width="2.125" style="44" customWidth="1"/>
    <col min="10" max="11" width="4.625" style="44" customWidth="1"/>
    <col min="12" max="12" width="2.125" style="44" customWidth="1"/>
    <col min="13" max="13" width="4.625" style="44" customWidth="1"/>
    <col min="14" max="14" width="2.125" style="44" customWidth="1"/>
    <col min="15" max="15" width="4.625" style="44" customWidth="1"/>
    <col min="16" max="16" width="3.625" style="44" customWidth="1"/>
    <col min="17" max="17" width="5.25" style="44" customWidth="1"/>
    <col min="18" max="18" width="3.5" style="44" customWidth="1"/>
    <col min="19" max="19" width="4.625" style="44" customWidth="1"/>
    <col min="20" max="20" width="6.5" style="44" customWidth="1"/>
    <col min="21" max="21" width="4.875" style="44" customWidth="1"/>
    <col min="22" max="22" width="2.375" style="44" customWidth="1"/>
    <col min="23" max="23" width="5" style="44" customWidth="1"/>
    <col min="24" max="24" width="2.375" style="44" customWidth="1"/>
    <col min="25" max="25" width="4.625" style="44" customWidth="1"/>
    <col min="26" max="26" width="3.25" style="44" customWidth="1"/>
    <col min="27" max="27" width="1.75" style="44" customWidth="1"/>
    <col min="28" max="16384" width="9" style="44"/>
  </cols>
  <sheetData>
    <row r="1" spans="2:34" s="1" customFormat="1" ht="24" customHeight="1" x14ac:dyDescent="0.15">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row>
    <row r="2" spans="2:34" s="1" customFormat="1" ht="15.75" customHeight="1" x14ac:dyDescent="0.15">
      <c r="B2" s="110"/>
      <c r="C2" s="110"/>
      <c r="D2" s="110"/>
      <c r="E2" s="110"/>
      <c r="F2" s="110"/>
      <c r="G2" s="110"/>
      <c r="H2" s="110"/>
      <c r="I2" s="110"/>
      <c r="J2" s="110"/>
      <c r="K2" s="110"/>
      <c r="L2" s="110"/>
      <c r="M2" s="110"/>
      <c r="N2" s="110"/>
      <c r="O2" s="110"/>
      <c r="P2" s="110"/>
      <c r="Q2" s="110"/>
      <c r="R2" s="110"/>
      <c r="S2" s="110"/>
      <c r="T2" s="110"/>
      <c r="U2" s="110"/>
      <c r="V2" s="110"/>
      <c r="W2" s="110"/>
      <c r="X2" s="110"/>
      <c r="Y2" s="110"/>
      <c r="Z2" s="110"/>
    </row>
    <row r="3" spans="2:34" s="1" customFormat="1" ht="16.5" customHeight="1" x14ac:dyDescent="0.15">
      <c r="B3" s="109"/>
      <c r="P3" s="3"/>
      <c r="Q3" s="4" t="s">
        <v>1</v>
      </c>
      <c r="R3" s="178"/>
      <c r="S3" s="179"/>
      <c r="T3" s="179"/>
      <c r="U3" s="179"/>
      <c r="V3" s="179"/>
      <c r="W3" s="179"/>
      <c r="X3" s="179"/>
      <c r="Y3" s="179"/>
      <c r="Z3" s="180"/>
    </row>
    <row r="4" spans="2:34" s="1" customFormat="1" ht="16.5" customHeight="1" x14ac:dyDescent="0.15">
      <c r="B4" s="109"/>
      <c r="P4" s="11"/>
      <c r="Q4" s="11"/>
      <c r="R4" s="3" t="s">
        <v>2</v>
      </c>
      <c r="S4" s="3"/>
      <c r="T4" s="3"/>
      <c r="U4" s="6"/>
      <c r="V4" s="7"/>
      <c r="W4" s="6"/>
      <c r="X4" s="8"/>
      <c r="Y4" s="9"/>
      <c r="Z4" s="10"/>
    </row>
    <row r="5" spans="2:34" s="1" customFormat="1" ht="16.5" customHeight="1" x14ac:dyDescent="0.15">
      <c r="B5" s="109"/>
      <c r="P5" s="11"/>
      <c r="Q5" s="11"/>
      <c r="R5" s="181" t="s">
        <v>3</v>
      </c>
      <c r="S5" s="182"/>
      <c r="T5" s="183"/>
      <c r="U5" s="184"/>
      <c r="V5" s="185"/>
      <c r="W5" s="185"/>
      <c r="X5" s="185"/>
      <c r="Y5" s="185"/>
      <c r="Z5" s="186"/>
    </row>
    <row r="6" spans="2:34" s="1" customFormat="1" ht="16.5" customHeight="1" x14ac:dyDescent="0.15">
      <c r="B6" s="109"/>
      <c r="P6" s="11"/>
      <c r="Q6" s="11"/>
      <c r="R6" s="187" t="s">
        <v>4</v>
      </c>
      <c r="S6" s="187"/>
      <c r="T6" s="187"/>
      <c r="U6" s="188"/>
      <c r="V6" s="188"/>
      <c r="W6" s="188"/>
      <c r="X6" s="188"/>
      <c r="Y6" s="188"/>
      <c r="Z6" s="188"/>
    </row>
    <row r="7" spans="2:34" s="1" customFormat="1" ht="16.5" customHeight="1" x14ac:dyDescent="0.15">
      <c r="P7" s="5"/>
      <c r="Q7" s="5"/>
      <c r="R7" s="210" t="s">
        <v>5</v>
      </c>
      <c r="S7" s="210"/>
      <c r="T7" s="210"/>
      <c r="U7" s="211"/>
      <c r="V7" s="211"/>
      <c r="W7" s="211"/>
      <c r="X7" s="211"/>
      <c r="Y7" s="211"/>
      <c r="Z7" s="211"/>
    </row>
    <row r="8" spans="2:34" s="1" customFormat="1" ht="5.25" customHeight="1" x14ac:dyDescent="0.15">
      <c r="P8" s="5"/>
      <c r="Q8" s="5"/>
      <c r="R8" s="111"/>
      <c r="S8" s="111"/>
      <c r="T8" s="111"/>
      <c r="U8" s="112"/>
      <c r="V8" s="112"/>
      <c r="W8" s="112"/>
      <c r="X8" s="112"/>
      <c r="Y8" s="112"/>
      <c r="Z8" s="112"/>
    </row>
    <row r="9" spans="2:34" s="1" customFormat="1" ht="5.25" customHeight="1" x14ac:dyDescent="0.15">
      <c r="B9" s="109"/>
      <c r="P9" s="11"/>
      <c r="Q9" s="11"/>
    </row>
    <row r="10" spans="2:34" s="1" customFormat="1" ht="5.25" customHeight="1" x14ac:dyDescent="0.15">
      <c r="B10" s="109"/>
      <c r="P10" s="11"/>
      <c r="Q10" s="11"/>
    </row>
    <row r="11" spans="2:34" s="1" customFormat="1" ht="15.75" customHeight="1" x14ac:dyDescent="0.15">
      <c r="B11" s="2"/>
      <c r="C11" s="2"/>
      <c r="D11" s="146"/>
      <c r="E11" s="113" t="s">
        <v>127</v>
      </c>
      <c r="F11" s="3"/>
      <c r="G11" s="3"/>
      <c r="H11" s="3"/>
      <c r="P11" s="212"/>
      <c r="Q11" s="212"/>
      <c r="R11" s="212"/>
      <c r="S11" s="213"/>
      <c r="T11" s="213"/>
      <c r="U11" s="6"/>
      <c r="V11" s="7"/>
      <c r="W11" s="6"/>
      <c r="X11" s="8"/>
      <c r="Y11" s="9"/>
      <c r="Z11" s="12"/>
      <c r="AC11" s="13"/>
    </row>
    <row r="12" spans="2:34" s="1" customFormat="1" ht="21" customHeight="1" thickBot="1" x14ac:dyDescent="0.2">
      <c r="B12" s="214" t="s">
        <v>242</v>
      </c>
      <c r="C12" s="214"/>
      <c r="D12" s="215"/>
      <c r="E12" s="215"/>
      <c r="F12" s="215"/>
      <c r="G12" s="215"/>
      <c r="H12" s="215"/>
      <c r="I12" s="215"/>
      <c r="J12" s="215"/>
      <c r="K12" s="215"/>
      <c r="L12" s="215"/>
      <c r="M12" s="215"/>
      <c r="N12" s="215"/>
      <c r="O12" s="215"/>
      <c r="P12" s="215"/>
      <c r="Q12" s="215"/>
      <c r="R12" s="215"/>
      <c r="S12" s="215"/>
      <c r="T12" s="215"/>
      <c r="U12" s="215"/>
      <c r="V12" s="215"/>
      <c r="W12" s="215"/>
      <c r="X12" s="215"/>
      <c r="Y12" s="215"/>
      <c r="Z12" s="215"/>
    </row>
    <row r="13" spans="2:34" s="1" customFormat="1" ht="21" customHeight="1" thickBot="1" x14ac:dyDescent="0.2">
      <c r="B13" s="216" t="s">
        <v>6</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8"/>
    </row>
    <row r="14" spans="2:34" s="14" customFormat="1" ht="15.75" customHeight="1" x14ac:dyDescent="0.15">
      <c r="B14" s="200" t="s">
        <v>260</v>
      </c>
      <c r="C14" s="201"/>
      <c r="D14" s="202"/>
      <c r="E14" s="203"/>
      <c r="F14" s="203"/>
      <c r="G14" s="203"/>
      <c r="H14" s="203"/>
      <c r="I14" s="203"/>
      <c r="J14" s="203"/>
      <c r="K14" s="203"/>
      <c r="L14" s="203"/>
      <c r="M14" s="203"/>
      <c r="N14" s="203"/>
      <c r="O14" s="203"/>
      <c r="P14" s="203"/>
      <c r="Q14" s="203"/>
      <c r="R14" s="203"/>
      <c r="S14" s="203"/>
      <c r="T14" s="203"/>
      <c r="U14" s="203"/>
      <c r="V14" s="203"/>
      <c r="W14" s="203"/>
      <c r="X14" s="203"/>
      <c r="Y14" s="203"/>
      <c r="Z14" s="204"/>
    </row>
    <row r="15" spans="2:34" s="14" customFormat="1" ht="15.75" customHeight="1" x14ac:dyDescent="0.15">
      <c r="B15" s="189" t="s">
        <v>102</v>
      </c>
      <c r="C15" s="190"/>
      <c r="D15" s="205"/>
      <c r="E15" s="205"/>
      <c r="F15" s="205"/>
      <c r="G15" s="205"/>
      <c r="H15" s="205"/>
      <c r="I15" s="205"/>
      <c r="J15" s="205"/>
      <c r="K15" s="205"/>
      <c r="L15" s="205"/>
      <c r="M15" s="205"/>
      <c r="N15" s="206"/>
      <c r="O15" s="191" t="s">
        <v>7</v>
      </c>
      <c r="P15" s="192"/>
      <c r="Q15" s="207"/>
      <c r="R15" s="208"/>
      <c r="S15" s="208"/>
      <c r="T15" s="208"/>
      <c r="U15" s="208"/>
      <c r="V15" s="208"/>
      <c r="W15" s="208"/>
      <c r="X15" s="208"/>
      <c r="Y15" s="208"/>
      <c r="Z15" s="209"/>
      <c r="AE15" s="86"/>
      <c r="AG15" s="87"/>
      <c r="AH15" s="86"/>
    </row>
    <row r="16" spans="2:34" s="14" customFormat="1" ht="15.75" customHeight="1" x14ac:dyDescent="0.15">
      <c r="B16" s="189" t="s">
        <v>103</v>
      </c>
      <c r="C16" s="190"/>
      <c r="D16" s="191" t="s">
        <v>8</v>
      </c>
      <c r="E16" s="192"/>
      <c r="F16" s="193"/>
      <c r="G16" s="194"/>
      <c r="H16" s="194"/>
      <c r="I16" s="194"/>
      <c r="J16" s="194"/>
      <c r="K16" s="191" t="s">
        <v>9</v>
      </c>
      <c r="L16" s="192"/>
      <c r="M16" s="195"/>
      <c r="N16" s="196"/>
      <c r="O16" s="196"/>
      <c r="P16" s="197"/>
      <c r="Q16" s="15" t="s">
        <v>10</v>
      </c>
      <c r="R16" s="198"/>
      <c r="S16" s="196"/>
      <c r="T16" s="196"/>
      <c r="U16" s="196"/>
      <c r="V16" s="196"/>
      <c r="W16" s="196"/>
      <c r="X16" s="196"/>
      <c r="Y16" s="196"/>
      <c r="Z16" s="199"/>
      <c r="AD16" s="86"/>
      <c r="AF16" s="87"/>
      <c r="AG16" s="86"/>
    </row>
    <row r="17" spans="2:33" s="14" customFormat="1" ht="15.75" customHeight="1" x14ac:dyDescent="0.15">
      <c r="B17" s="173" t="s">
        <v>11</v>
      </c>
      <c r="C17" s="174"/>
      <c r="D17" s="27" t="s">
        <v>12</v>
      </c>
      <c r="E17" s="336"/>
      <c r="F17" s="336"/>
      <c r="G17" s="336"/>
      <c r="H17" s="363" t="s">
        <v>257</v>
      </c>
      <c r="I17" s="363"/>
      <c r="J17" s="363"/>
      <c r="K17" s="171"/>
      <c r="L17" s="171"/>
      <c r="M17" s="172" t="s">
        <v>258</v>
      </c>
      <c r="N17" s="171"/>
      <c r="O17" s="171" t="s">
        <v>264</v>
      </c>
      <c r="P17" s="171"/>
      <c r="Q17" s="28" t="s">
        <v>263</v>
      </c>
      <c r="R17" s="28"/>
      <c r="S17" s="28"/>
      <c r="T17" s="28"/>
      <c r="U17" s="168"/>
      <c r="V17" s="169" t="s">
        <v>261</v>
      </c>
      <c r="W17" s="168"/>
      <c r="X17" s="168" t="s">
        <v>262</v>
      </c>
      <c r="Y17" s="168"/>
      <c r="Z17" s="170"/>
      <c r="AD17" s="86"/>
      <c r="AF17" s="87"/>
      <c r="AG17" s="86"/>
    </row>
    <row r="18" spans="2:33" s="14" customFormat="1" ht="15.75" customHeight="1" x14ac:dyDescent="0.15">
      <c r="B18" s="175"/>
      <c r="C18" s="176"/>
      <c r="D18" s="164"/>
      <c r="E18" s="159"/>
      <c r="F18" s="159"/>
      <c r="G18" s="159"/>
      <c r="H18" s="160"/>
      <c r="I18" s="160"/>
      <c r="J18" s="160"/>
      <c r="K18" s="160"/>
      <c r="L18" s="160"/>
      <c r="M18" s="158"/>
      <c r="N18" s="158"/>
      <c r="O18" s="160"/>
      <c r="P18" s="160"/>
      <c r="Q18" s="160"/>
      <c r="R18" s="160"/>
      <c r="S18" s="160"/>
      <c r="T18" s="158"/>
      <c r="U18" s="160"/>
      <c r="V18" s="160"/>
      <c r="W18" s="160"/>
      <c r="X18" s="160"/>
      <c r="Y18" s="160"/>
      <c r="Z18" s="161"/>
      <c r="AD18" s="86"/>
      <c r="AF18" s="87"/>
      <c r="AG18" s="86"/>
    </row>
    <row r="19" spans="2:33" s="14" customFormat="1" ht="15.75" customHeight="1" x14ac:dyDescent="0.15">
      <c r="B19" s="227" t="s">
        <v>13</v>
      </c>
      <c r="C19" s="192"/>
      <c r="D19" s="228"/>
      <c r="E19" s="229"/>
      <c r="F19" s="229"/>
      <c r="G19" s="16" t="s">
        <v>14</v>
      </c>
      <c r="H19" s="17"/>
      <c r="I19" s="191" t="s">
        <v>15</v>
      </c>
      <c r="J19" s="192"/>
      <c r="K19" s="264"/>
      <c r="L19" s="264"/>
      <c r="M19" s="16" t="s">
        <v>16</v>
      </c>
      <c r="N19" s="162"/>
      <c r="O19" s="18" t="s">
        <v>17</v>
      </c>
      <c r="P19" s="165"/>
      <c r="Q19" s="265"/>
      <c r="R19" s="264"/>
      <c r="S19" s="264"/>
      <c r="T19" s="163" t="s">
        <v>18</v>
      </c>
      <c r="U19" s="266" t="s">
        <v>19</v>
      </c>
      <c r="V19" s="266"/>
      <c r="W19" s="267"/>
      <c r="X19" s="268"/>
      <c r="Y19" s="268"/>
      <c r="Z19" s="269"/>
      <c r="AD19" s="86"/>
      <c r="AF19" s="87"/>
      <c r="AG19" s="86"/>
    </row>
    <row r="20" spans="2:33" s="14" customFormat="1" ht="15.75" customHeight="1" x14ac:dyDescent="0.15">
      <c r="B20" s="230" t="s">
        <v>20</v>
      </c>
      <c r="C20" s="231"/>
      <c r="D20" s="236"/>
      <c r="E20" s="237"/>
      <c r="F20" s="237"/>
      <c r="G20" s="237"/>
      <c r="H20" s="237"/>
      <c r="I20" s="237"/>
      <c r="J20" s="237"/>
      <c r="K20" s="237"/>
      <c r="L20" s="237"/>
      <c r="M20" s="237"/>
      <c r="N20" s="237"/>
      <c r="O20" s="237"/>
      <c r="P20" s="237"/>
      <c r="Q20" s="237"/>
      <c r="R20" s="237"/>
      <c r="S20" s="237"/>
      <c r="T20" s="237"/>
      <c r="U20" s="237"/>
      <c r="V20" s="237"/>
      <c r="W20" s="237"/>
      <c r="X20" s="237"/>
      <c r="Y20" s="237"/>
      <c r="Z20" s="238"/>
      <c r="AD20" s="86"/>
      <c r="AF20" s="87"/>
      <c r="AG20" s="86"/>
    </row>
    <row r="21" spans="2:33" s="14" customFormat="1" ht="15.75" customHeight="1" x14ac:dyDescent="0.15">
      <c r="B21" s="232"/>
      <c r="C21" s="233"/>
      <c r="D21" s="239"/>
      <c r="E21" s="240"/>
      <c r="F21" s="240"/>
      <c r="G21" s="240"/>
      <c r="H21" s="240"/>
      <c r="I21" s="240"/>
      <c r="J21" s="240"/>
      <c r="K21" s="240"/>
      <c r="L21" s="240"/>
      <c r="M21" s="240"/>
      <c r="N21" s="240"/>
      <c r="O21" s="240"/>
      <c r="P21" s="240"/>
      <c r="Q21" s="240"/>
      <c r="R21" s="240"/>
      <c r="S21" s="240"/>
      <c r="T21" s="240"/>
      <c r="U21" s="240"/>
      <c r="V21" s="240"/>
      <c r="W21" s="240"/>
      <c r="X21" s="240"/>
      <c r="Y21" s="240"/>
      <c r="Z21" s="241"/>
      <c r="AD21" s="86"/>
      <c r="AF21" s="87"/>
      <c r="AG21" s="86"/>
    </row>
    <row r="22" spans="2:33" s="14" customFormat="1" ht="15.75" customHeight="1" x14ac:dyDescent="0.15">
      <c r="B22" s="234"/>
      <c r="C22" s="235"/>
      <c r="D22" s="242"/>
      <c r="E22" s="243"/>
      <c r="F22" s="243"/>
      <c r="G22" s="243"/>
      <c r="H22" s="243"/>
      <c r="I22" s="243"/>
      <c r="J22" s="243"/>
      <c r="K22" s="243"/>
      <c r="L22" s="243"/>
      <c r="M22" s="243"/>
      <c r="N22" s="243"/>
      <c r="O22" s="243"/>
      <c r="P22" s="243"/>
      <c r="Q22" s="243"/>
      <c r="R22" s="243"/>
      <c r="S22" s="243"/>
      <c r="T22" s="243"/>
      <c r="U22" s="243"/>
      <c r="V22" s="243"/>
      <c r="W22" s="243"/>
      <c r="X22" s="243"/>
      <c r="Y22" s="243"/>
      <c r="Z22" s="244"/>
      <c r="AD22" s="86"/>
      <c r="AG22" s="86"/>
    </row>
    <row r="23" spans="2:33" s="14" customFormat="1" ht="15.75" customHeight="1" thickBot="1" x14ac:dyDescent="0.2">
      <c r="B23" s="245" t="s">
        <v>21</v>
      </c>
      <c r="C23" s="246"/>
      <c r="D23" s="247" t="s">
        <v>267</v>
      </c>
      <c r="E23" s="248"/>
      <c r="F23" s="248"/>
      <c r="G23" s="248"/>
      <c r="H23" s="248"/>
      <c r="I23" s="248"/>
      <c r="J23" s="248"/>
      <c r="K23" s="248"/>
      <c r="L23" s="248"/>
      <c r="M23" s="248"/>
      <c r="N23" s="248"/>
      <c r="O23" s="248"/>
      <c r="P23" s="248"/>
      <c r="Q23" s="248"/>
      <c r="R23" s="248"/>
      <c r="S23" s="248"/>
      <c r="T23" s="248"/>
      <c r="U23" s="248"/>
      <c r="V23" s="248"/>
      <c r="W23" s="248"/>
      <c r="X23" s="248"/>
      <c r="Y23" s="248"/>
      <c r="Z23" s="249"/>
      <c r="AD23" s="86"/>
      <c r="AF23" s="87"/>
      <c r="AG23" s="86"/>
    </row>
    <row r="24" spans="2:33" s="1" customFormat="1" ht="7.5" customHeight="1" thickBot="1" x14ac:dyDescent="0.2">
      <c r="B24" s="19"/>
      <c r="C24" s="19"/>
      <c r="D24" s="20"/>
      <c r="E24" s="20"/>
      <c r="F24" s="20"/>
      <c r="G24" s="20"/>
      <c r="H24" s="20"/>
      <c r="I24" s="21"/>
      <c r="J24" s="21"/>
      <c r="K24" s="21"/>
      <c r="L24" s="21"/>
      <c r="M24" s="21"/>
      <c r="N24" s="21"/>
      <c r="O24" s="21"/>
      <c r="P24" s="21"/>
      <c r="Q24" s="21"/>
      <c r="R24" s="21"/>
      <c r="S24" s="21"/>
      <c r="T24" s="21"/>
      <c r="U24" s="21"/>
      <c r="V24" s="21"/>
      <c r="W24" s="21"/>
      <c r="X24" s="21"/>
      <c r="Y24" s="21"/>
      <c r="Z24" s="21"/>
      <c r="AD24" s="88"/>
      <c r="AG24" s="88"/>
    </row>
    <row r="25" spans="2:33" s="1" customFormat="1" ht="21" customHeight="1" thickBot="1" x14ac:dyDescent="0.2">
      <c r="B25" s="250" t="s">
        <v>22</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2"/>
      <c r="AD25" s="88"/>
      <c r="AG25" s="88"/>
    </row>
    <row r="26" spans="2:33" s="14" customFormat="1" ht="20.100000000000001" customHeight="1" x14ac:dyDescent="0.15">
      <c r="B26" s="253" t="s">
        <v>23</v>
      </c>
      <c r="C26" s="254"/>
      <c r="D26" s="340" t="s">
        <v>86</v>
      </c>
      <c r="E26" s="341"/>
      <c r="F26" s="256"/>
      <c r="G26" s="256"/>
      <c r="H26" s="256"/>
      <c r="I26" s="257"/>
      <c r="J26" s="257"/>
      <c r="K26" s="257"/>
      <c r="L26" s="257"/>
      <c r="M26" s="257"/>
      <c r="N26" s="257"/>
      <c r="O26" s="257"/>
      <c r="P26" s="257"/>
      <c r="Q26" s="257"/>
      <c r="R26" s="257"/>
      <c r="S26" s="257"/>
      <c r="T26" s="257"/>
      <c r="U26" s="257"/>
      <c r="V26" s="257"/>
      <c r="W26" s="257"/>
      <c r="X26" s="257"/>
      <c r="Y26" s="257"/>
      <c r="Z26" s="258"/>
      <c r="AD26" s="86"/>
      <c r="AG26" s="86"/>
    </row>
    <row r="27" spans="2:33" s="14" customFormat="1" ht="20.100000000000001" customHeight="1" x14ac:dyDescent="0.15">
      <c r="B27" s="221"/>
      <c r="C27" s="222"/>
      <c r="D27" s="255" t="s">
        <v>24</v>
      </c>
      <c r="E27" s="192"/>
      <c r="F27" s="193"/>
      <c r="G27" s="194"/>
      <c r="H27" s="194"/>
      <c r="I27" s="194"/>
      <c r="J27" s="23" t="s">
        <v>87</v>
      </c>
      <c r="K27" s="194"/>
      <c r="L27" s="194"/>
      <c r="M27" s="194"/>
      <c r="N27" s="23" t="s">
        <v>88</v>
      </c>
      <c r="O27" s="351" t="s">
        <v>25</v>
      </c>
      <c r="P27" s="351"/>
      <c r="Q27" s="194"/>
      <c r="R27" s="194"/>
      <c r="S27" s="23" t="s">
        <v>26</v>
      </c>
      <c r="T27" s="349" t="s">
        <v>126</v>
      </c>
      <c r="U27" s="350"/>
      <c r="V27" s="24"/>
      <c r="W27" s="24" t="s">
        <v>119</v>
      </c>
      <c r="X27" s="24"/>
      <c r="Y27" s="24" t="s">
        <v>120</v>
      </c>
      <c r="Z27" s="120"/>
      <c r="AD27" s="86"/>
      <c r="AG27" s="86"/>
    </row>
    <row r="28" spans="2:33" s="26" customFormat="1" ht="20.100000000000001" customHeight="1" x14ac:dyDescent="0.15">
      <c r="B28" s="219" t="s">
        <v>27</v>
      </c>
      <c r="C28" s="220"/>
      <c r="D28" s="274"/>
      <c r="E28" s="270"/>
      <c r="F28" s="270"/>
      <c r="G28" s="167" t="s">
        <v>28</v>
      </c>
      <c r="H28" s="270"/>
      <c r="I28" s="270"/>
      <c r="J28" s="271"/>
      <c r="K28" s="272" t="s">
        <v>29</v>
      </c>
      <c r="L28" s="273"/>
      <c r="M28" s="274"/>
      <c r="N28" s="270"/>
      <c r="O28" s="270"/>
      <c r="P28" s="167" t="s">
        <v>28</v>
      </c>
      <c r="Q28" s="270"/>
      <c r="R28" s="270"/>
      <c r="S28" s="270"/>
      <c r="T28" s="121" t="s">
        <v>30</v>
      </c>
      <c r="U28" s="122"/>
      <c r="V28" s="24" t="s">
        <v>31</v>
      </c>
      <c r="W28" s="194"/>
      <c r="X28" s="194"/>
      <c r="Y28" s="123" t="s">
        <v>32</v>
      </c>
      <c r="Z28" s="25"/>
      <c r="AD28" s="89"/>
      <c r="AF28" s="90"/>
      <c r="AG28" s="89"/>
    </row>
    <row r="29" spans="2:33" s="26" customFormat="1" ht="19.5" customHeight="1" x14ac:dyDescent="0.15">
      <c r="B29" s="259"/>
      <c r="C29" s="260"/>
      <c r="D29" s="97"/>
      <c r="E29" s="96" t="s">
        <v>248</v>
      </c>
      <c r="F29" s="96"/>
      <c r="G29" s="96"/>
      <c r="H29" s="96"/>
      <c r="I29" s="96"/>
      <c r="J29" s="98"/>
      <c r="K29" s="279" t="s">
        <v>202</v>
      </c>
      <c r="L29" s="280"/>
      <c r="M29" s="280"/>
      <c r="N29" s="280"/>
      <c r="O29" s="280"/>
      <c r="P29" s="281"/>
      <c r="Q29" s="288"/>
      <c r="R29" s="289"/>
      <c r="S29" s="289"/>
      <c r="T29" s="289"/>
      <c r="U29" s="289"/>
      <c r="V29" s="289"/>
      <c r="W29" s="289"/>
      <c r="X29" s="289"/>
      <c r="Y29" s="289"/>
      <c r="Z29" s="290"/>
      <c r="AD29" s="89"/>
      <c r="AG29" s="89"/>
    </row>
    <row r="30" spans="2:33" s="26" customFormat="1" ht="19.5" customHeight="1" x14ac:dyDescent="0.15">
      <c r="B30" s="259"/>
      <c r="C30" s="260"/>
      <c r="D30" s="97"/>
      <c r="E30" s="96"/>
      <c r="F30" s="96" t="s">
        <v>105</v>
      </c>
      <c r="G30" s="96"/>
      <c r="H30" s="96"/>
      <c r="I30" s="96"/>
      <c r="J30" s="98"/>
      <c r="K30" s="282"/>
      <c r="L30" s="283"/>
      <c r="M30" s="283"/>
      <c r="N30" s="283"/>
      <c r="O30" s="283"/>
      <c r="P30" s="284"/>
      <c r="Q30" s="291"/>
      <c r="R30" s="292"/>
      <c r="S30" s="292"/>
      <c r="T30" s="292"/>
      <c r="U30" s="292"/>
      <c r="V30" s="292"/>
      <c r="W30" s="292"/>
      <c r="X30" s="292"/>
      <c r="Y30" s="292"/>
      <c r="Z30" s="293"/>
      <c r="AD30" s="89"/>
      <c r="AG30" s="89"/>
    </row>
    <row r="31" spans="2:33" s="26" customFormat="1" ht="19.5" customHeight="1" x14ac:dyDescent="0.15">
      <c r="B31" s="259"/>
      <c r="C31" s="260"/>
      <c r="D31" s="97"/>
      <c r="E31" s="96"/>
      <c r="F31" s="96" t="s">
        <v>249</v>
      </c>
      <c r="G31" s="96"/>
      <c r="H31" s="96"/>
      <c r="I31" s="96"/>
      <c r="J31" s="98"/>
      <c r="K31" s="282"/>
      <c r="L31" s="283"/>
      <c r="M31" s="283"/>
      <c r="N31" s="283"/>
      <c r="O31" s="283"/>
      <c r="P31" s="284"/>
      <c r="Q31" s="291"/>
      <c r="R31" s="292"/>
      <c r="S31" s="292"/>
      <c r="T31" s="292"/>
      <c r="U31" s="292"/>
      <c r="V31" s="292"/>
      <c r="W31" s="292"/>
      <c r="X31" s="292"/>
      <c r="Y31" s="292"/>
      <c r="Z31" s="293"/>
      <c r="AD31" s="89"/>
      <c r="AG31" s="89"/>
    </row>
    <row r="32" spans="2:33" s="26" customFormat="1" ht="19.5" customHeight="1" x14ac:dyDescent="0.15">
      <c r="B32" s="259"/>
      <c r="C32" s="260"/>
      <c r="D32" s="97"/>
      <c r="E32" s="96"/>
      <c r="F32" s="96" t="s">
        <v>250</v>
      </c>
      <c r="G32" s="96"/>
      <c r="H32" s="96"/>
      <c r="I32" s="96"/>
      <c r="J32" s="98"/>
      <c r="K32" s="285"/>
      <c r="L32" s="286"/>
      <c r="M32" s="286"/>
      <c r="N32" s="286"/>
      <c r="O32" s="286"/>
      <c r="P32" s="287"/>
      <c r="Q32" s="294"/>
      <c r="R32" s="295"/>
      <c r="S32" s="295"/>
      <c r="T32" s="295"/>
      <c r="U32" s="295"/>
      <c r="V32" s="295"/>
      <c r="W32" s="295"/>
      <c r="X32" s="295"/>
      <c r="Y32" s="295"/>
      <c r="Z32" s="296"/>
      <c r="AD32" s="89"/>
      <c r="AG32" s="89"/>
    </row>
    <row r="33" spans="2:33" s="26" customFormat="1" ht="19.5" customHeight="1" x14ac:dyDescent="0.15">
      <c r="B33" s="221"/>
      <c r="C33" s="222"/>
      <c r="D33" s="97"/>
      <c r="E33" s="96"/>
      <c r="F33" s="96" t="s">
        <v>104</v>
      </c>
      <c r="G33" s="96"/>
      <c r="H33" s="96"/>
      <c r="I33" s="96"/>
      <c r="J33" s="98"/>
      <c r="K33" s="261" t="s">
        <v>33</v>
      </c>
      <c r="L33" s="262"/>
      <c r="M33" s="262"/>
      <c r="N33" s="262"/>
      <c r="O33" s="262"/>
      <c r="P33" s="263"/>
      <c r="Q33" s="276"/>
      <c r="R33" s="277"/>
      <c r="S33" s="277"/>
      <c r="T33" s="27" t="s">
        <v>240</v>
      </c>
      <c r="U33" s="278"/>
      <c r="V33" s="278"/>
      <c r="W33" s="278"/>
      <c r="X33" s="28"/>
      <c r="Y33" s="28"/>
      <c r="Z33" s="29"/>
      <c r="AD33" s="89"/>
      <c r="AG33" s="89"/>
    </row>
    <row r="34" spans="2:33" s="31" customFormat="1" ht="19.5" customHeight="1" x14ac:dyDescent="0.15">
      <c r="B34" s="219" t="s">
        <v>34</v>
      </c>
      <c r="C34" s="220"/>
      <c r="D34" s="143"/>
      <c r="E34" s="144" t="s">
        <v>106</v>
      </c>
      <c r="F34" s="144"/>
      <c r="G34" s="144"/>
      <c r="H34" s="144" t="s">
        <v>107</v>
      </c>
      <c r="I34" s="144"/>
      <c r="J34" s="144"/>
      <c r="K34" s="144" t="s">
        <v>256</v>
      </c>
      <c r="L34" s="144"/>
      <c r="M34" s="144"/>
      <c r="N34" s="144" t="s">
        <v>89</v>
      </c>
      <c r="O34" s="144"/>
      <c r="P34" s="144"/>
      <c r="Q34" s="144"/>
      <c r="R34" s="144"/>
      <c r="S34" s="144"/>
      <c r="T34" s="144"/>
      <c r="U34" s="144"/>
      <c r="V34" s="144"/>
      <c r="W34" s="144"/>
      <c r="X34" s="144"/>
      <c r="Y34" s="144"/>
      <c r="Z34" s="145"/>
      <c r="AD34" s="91"/>
      <c r="AG34" s="91"/>
    </row>
    <row r="35" spans="2:33" s="31" customFormat="1" ht="19.5" customHeight="1" x14ac:dyDescent="0.15">
      <c r="B35" s="221"/>
      <c r="C35" s="222"/>
      <c r="D35" s="223" t="s">
        <v>90</v>
      </c>
      <c r="E35" s="224"/>
      <c r="F35" s="224"/>
      <c r="G35" s="225"/>
      <c r="H35" s="225"/>
      <c r="I35" s="225"/>
      <c r="J35" s="225"/>
      <c r="K35" s="225"/>
      <c r="L35" s="225"/>
      <c r="M35" s="225"/>
      <c r="N35" s="225"/>
      <c r="O35" s="225"/>
      <c r="P35" s="225"/>
      <c r="Q35" s="225"/>
      <c r="R35" s="225"/>
      <c r="S35" s="225"/>
      <c r="T35" s="225"/>
      <c r="U35" s="225"/>
      <c r="V35" s="225"/>
      <c r="W35" s="225"/>
      <c r="X35" s="225"/>
      <c r="Y35" s="225"/>
      <c r="Z35" s="226"/>
      <c r="AD35" s="91"/>
      <c r="AG35" s="91"/>
    </row>
    <row r="36" spans="2:33" s="31" customFormat="1" ht="20.100000000000001" customHeight="1" x14ac:dyDescent="0.15">
      <c r="B36" s="328" t="s">
        <v>35</v>
      </c>
      <c r="C36" s="329"/>
      <c r="D36" s="32"/>
      <c r="E36" s="32" t="s">
        <v>36</v>
      </c>
      <c r="F36" s="32"/>
      <c r="G36" s="32"/>
      <c r="H36" s="149"/>
      <c r="I36" s="32" t="s">
        <v>37</v>
      </c>
      <c r="J36" s="32"/>
      <c r="K36" s="32" t="s">
        <v>38</v>
      </c>
      <c r="L36" s="275"/>
      <c r="M36" s="275"/>
      <c r="N36" s="32" t="s">
        <v>37</v>
      </c>
      <c r="O36" s="32"/>
      <c r="P36" s="32" t="s">
        <v>39</v>
      </c>
      <c r="Q36" s="32"/>
      <c r="R36" s="275"/>
      <c r="S36" s="275"/>
      <c r="T36" s="32" t="s">
        <v>37</v>
      </c>
      <c r="U36" s="32"/>
      <c r="V36" s="32"/>
      <c r="W36" s="32"/>
      <c r="X36" s="32"/>
      <c r="Y36" s="32"/>
      <c r="Z36" s="33"/>
      <c r="AD36" s="91"/>
      <c r="AG36" s="91"/>
    </row>
    <row r="37" spans="2:33" s="31" customFormat="1" ht="20.100000000000001" customHeight="1" x14ac:dyDescent="0.15">
      <c r="B37" s="330"/>
      <c r="C37" s="331"/>
      <c r="D37" s="34"/>
      <c r="E37" s="353" t="s">
        <v>40</v>
      </c>
      <c r="F37" s="353"/>
      <c r="G37" s="353"/>
      <c r="H37" s="353"/>
      <c r="I37" s="151"/>
      <c r="J37" s="34" t="s">
        <v>41</v>
      </c>
      <c r="K37" s="150"/>
      <c r="L37" s="34" t="s">
        <v>37</v>
      </c>
      <c r="M37" s="34"/>
      <c r="N37" s="34" t="s">
        <v>42</v>
      </c>
      <c r="O37" s="34"/>
      <c r="P37" s="150"/>
      <c r="Q37" s="34" t="s">
        <v>43</v>
      </c>
      <c r="R37" s="34"/>
      <c r="S37" s="34"/>
      <c r="T37" s="34"/>
      <c r="U37" s="34"/>
      <c r="V37" s="34"/>
      <c r="W37" s="34"/>
      <c r="X37" s="34"/>
      <c r="Y37" s="34"/>
      <c r="Z37" s="36"/>
      <c r="AD37" s="91"/>
      <c r="AF37" s="92"/>
      <c r="AG37" s="91"/>
    </row>
    <row r="38" spans="2:33" s="31" customFormat="1" ht="20.100000000000001" customHeight="1" x14ac:dyDescent="0.15">
      <c r="B38" s="189" t="s">
        <v>44</v>
      </c>
      <c r="C38" s="190"/>
      <c r="D38" s="143"/>
      <c r="E38" s="144" t="s">
        <v>108</v>
      </c>
      <c r="F38" s="144"/>
      <c r="G38" s="144"/>
      <c r="H38" s="144"/>
      <c r="I38" s="144" t="s">
        <v>109</v>
      </c>
      <c r="J38" s="144"/>
      <c r="K38" s="144"/>
      <c r="L38" s="144"/>
      <c r="M38" s="144"/>
      <c r="N38" s="144" t="s">
        <v>110</v>
      </c>
      <c r="O38" s="144"/>
      <c r="P38" s="144"/>
      <c r="Q38" s="144"/>
      <c r="R38" s="144"/>
      <c r="S38" s="144" t="s">
        <v>111</v>
      </c>
      <c r="T38" s="144"/>
      <c r="U38" s="144"/>
      <c r="V38" s="144"/>
      <c r="W38" s="144"/>
      <c r="X38" s="144"/>
      <c r="Y38" s="144"/>
      <c r="Z38" s="145"/>
      <c r="AD38" s="91"/>
      <c r="AG38" s="91"/>
    </row>
    <row r="39" spans="2:33" s="31" customFormat="1" ht="20.100000000000001" customHeight="1" x14ac:dyDescent="0.15">
      <c r="B39" s="227" t="s">
        <v>45</v>
      </c>
      <c r="C39" s="192"/>
      <c r="D39" s="114"/>
      <c r="E39" s="115" t="s">
        <v>112</v>
      </c>
      <c r="F39" s="115"/>
      <c r="G39" s="115"/>
      <c r="H39" s="115" t="s">
        <v>113</v>
      </c>
      <c r="I39" s="115"/>
      <c r="J39" s="115"/>
      <c r="K39" s="115" t="s">
        <v>114</v>
      </c>
      <c r="L39" s="115"/>
      <c r="M39" s="115"/>
      <c r="N39" s="37" t="s">
        <v>46</v>
      </c>
      <c r="O39" s="37" t="s">
        <v>47</v>
      </c>
      <c r="P39" s="37"/>
      <c r="Q39" s="152"/>
      <c r="R39" s="37" t="s">
        <v>48</v>
      </c>
      <c r="S39" s="115"/>
      <c r="T39" s="115" t="s">
        <v>115</v>
      </c>
      <c r="U39" s="37"/>
      <c r="V39" s="264"/>
      <c r="W39" s="264"/>
      <c r="X39" s="37" t="s">
        <v>49</v>
      </c>
      <c r="Y39" s="37"/>
      <c r="Z39" s="38"/>
      <c r="AD39" s="91"/>
      <c r="AG39" s="91"/>
    </row>
    <row r="40" spans="2:33" s="31" customFormat="1" ht="20.100000000000001" customHeight="1" x14ac:dyDescent="0.15">
      <c r="B40" s="227" t="s">
        <v>50</v>
      </c>
      <c r="C40" s="192"/>
      <c r="D40" s="37"/>
      <c r="E40" s="37" t="s">
        <v>50</v>
      </c>
      <c r="F40" s="37"/>
      <c r="G40" s="153"/>
      <c r="H40" s="37" t="s">
        <v>51</v>
      </c>
      <c r="I40" s="352" t="s">
        <v>52</v>
      </c>
      <c r="J40" s="352"/>
      <c r="K40" s="154"/>
      <c r="L40" s="37" t="s">
        <v>51</v>
      </c>
      <c r="M40" s="37" t="s">
        <v>53</v>
      </c>
      <c r="N40" s="37"/>
      <c r="O40" s="37"/>
      <c r="P40" s="37"/>
      <c r="Q40" s="37"/>
      <c r="R40" s="37"/>
      <c r="S40" s="37"/>
      <c r="T40" s="37"/>
      <c r="U40" s="37"/>
      <c r="V40" s="37"/>
      <c r="W40" s="37"/>
      <c r="X40" s="37"/>
      <c r="Y40" s="37"/>
      <c r="Z40" s="38"/>
      <c r="AD40" s="91"/>
      <c r="AG40" s="91"/>
    </row>
    <row r="41" spans="2:33" s="31" customFormat="1" ht="20.100000000000001" customHeight="1" x14ac:dyDescent="0.15">
      <c r="B41" s="189" t="s">
        <v>54</v>
      </c>
      <c r="C41" s="190"/>
      <c r="D41" s="346" t="s">
        <v>55</v>
      </c>
      <c r="E41" s="346"/>
      <c r="F41" s="347"/>
      <c r="G41" s="117"/>
      <c r="H41" s="40" t="s">
        <v>119</v>
      </c>
      <c r="I41" s="40"/>
      <c r="J41" s="118" t="s">
        <v>120</v>
      </c>
      <c r="K41" s="39" t="s">
        <v>56</v>
      </c>
      <c r="L41" s="348"/>
      <c r="M41" s="348"/>
      <c r="N41" s="40" t="s">
        <v>57</v>
      </c>
      <c r="O41" s="40"/>
      <c r="P41" s="40"/>
      <c r="Q41" s="40"/>
      <c r="R41" s="40"/>
      <c r="S41" s="40"/>
      <c r="T41" s="40"/>
      <c r="U41" s="40"/>
      <c r="V41" s="40"/>
      <c r="W41" s="40"/>
      <c r="X41" s="40"/>
      <c r="Y41" s="40"/>
      <c r="Z41" s="41"/>
      <c r="AD41" s="91"/>
      <c r="AG41" s="91"/>
    </row>
    <row r="42" spans="2:33" ht="18.75" customHeight="1" x14ac:dyDescent="0.15">
      <c r="B42" s="357" t="s">
        <v>58</v>
      </c>
      <c r="C42" s="358"/>
      <c r="D42" s="364" t="s">
        <v>59</v>
      </c>
      <c r="E42" s="364"/>
      <c r="F42" s="365"/>
      <c r="G42" s="297"/>
      <c r="H42" s="298"/>
      <c r="I42" s="298"/>
      <c r="J42" s="42" t="s">
        <v>60</v>
      </c>
      <c r="K42" s="42"/>
      <c r="L42" s="42"/>
      <c r="M42" s="42"/>
      <c r="N42" s="42"/>
      <c r="O42" s="42"/>
      <c r="P42" s="42"/>
      <c r="Q42" s="42"/>
      <c r="R42" s="42"/>
      <c r="S42" s="42"/>
      <c r="T42" s="42"/>
      <c r="U42" s="42"/>
      <c r="V42" s="42"/>
      <c r="W42" s="42"/>
      <c r="X42" s="42"/>
      <c r="Y42" s="42"/>
      <c r="Z42" s="43"/>
      <c r="AD42" s="93"/>
      <c r="AG42" s="93"/>
    </row>
    <row r="43" spans="2:33" ht="17.25" customHeight="1" x14ac:dyDescent="0.15">
      <c r="B43" s="359"/>
      <c r="C43" s="360"/>
      <c r="D43" s="45"/>
      <c r="E43" s="45" t="s">
        <v>116</v>
      </c>
      <c r="F43" s="45"/>
      <c r="G43" s="299"/>
      <c r="H43" s="299"/>
      <c r="I43" s="299"/>
      <c r="J43" s="299"/>
      <c r="K43" s="45" t="s">
        <v>61</v>
      </c>
      <c r="L43" s="46"/>
      <c r="M43" s="45"/>
      <c r="N43" s="45" t="s">
        <v>118</v>
      </c>
      <c r="O43" s="45"/>
      <c r="P43" s="339"/>
      <c r="Q43" s="339"/>
      <c r="R43" s="339"/>
      <c r="S43" s="339"/>
      <c r="T43" s="45" t="s">
        <v>62</v>
      </c>
      <c r="U43" s="46"/>
      <c r="V43" s="46"/>
      <c r="W43" s="46"/>
      <c r="X43" s="46"/>
      <c r="Y43" s="46"/>
      <c r="Z43" s="47"/>
      <c r="AD43" s="93"/>
      <c r="AG43" s="93"/>
    </row>
    <row r="44" spans="2:33" ht="17.25" customHeight="1" x14ac:dyDescent="0.15">
      <c r="B44" s="359"/>
      <c r="C44" s="360"/>
      <c r="D44" s="116"/>
      <c r="E44" s="35" t="s">
        <v>117</v>
      </c>
      <c r="F44" s="35"/>
      <c r="G44" s="313"/>
      <c r="H44" s="313"/>
      <c r="I44" s="313"/>
      <c r="J44" s="313"/>
      <c r="K44" s="48" t="s">
        <v>63</v>
      </c>
      <c r="L44" s="49"/>
      <c r="M44" s="314" t="s">
        <v>203</v>
      </c>
      <c r="N44" s="314"/>
      <c r="O44" s="314"/>
      <c r="P44" s="354"/>
      <c r="Q44" s="355"/>
      <c r="R44" s="355"/>
      <c r="S44" s="355"/>
      <c r="T44" s="355"/>
      <c r="U44" s="355"/>
      <c r="V44" s="355"/>
      <c r="W44" s="355"/>
      <c r="X44" s="355"/>
      <c r="Y44" s="355"/>
      <c r="Z44" s="356"/>
      <c r="AA44" s="50"/>
      <c r="AD44" s="93"/>
      <c r="AG44" s="93"/>
    </row>
    <row r="45" spans="2:33" ht="17.25" customHeight="1" x14ac:dyDescent="0.15">
      <c r="B45" s="359"/>
      <c r="C45" s="360"/>
      <c r="D45" s="308" t="s">
        <v>64</v>
      </c>
      <c r="E45" s="308"/>
      <c r="F45" s="309"/>
      <c r="G45" s="301" t="s">
        <v>65</v>
      </c>
      <c r="H45" s="301"/>
      <c r="I45" s="312"/>
      <c r="J45" s="312"/>
      <c r="K45" s="312"/>
      <c r="L45" s="300" t="s">
        <v>66</v>
      </c>
      <c r="M45" s="300"/>
      <c r="N45" s="301"/>
      <c r="O45" s="301"/>
      <c r="P45" s="302"/>
      <c r="Q45" s="134"/>
      <c r="R45" s="307"/>
      <c r="S45" s="302"/>
      <c r="T45" s="135"/>
      <c r="U45" s="302"/>
      <c r="V45" s="302"/>
      <c r="W45" s="134"/>
      <c r="X45" s="302"/>
      <c r="Y45" s="302"/>
      <c r="Z45" s="136"/>
      <c r="AA45" s="51"/>
      <c r="AD45" s="93"/>
      <c r="AG45" s="93"/>
    </row>
    <row r="46" spans="2:33" ht="54.75" customHeight="1" x14ac:dyDescent="0.15">
      <c r="B46" s="361"/>
      <c r="C46" s="362"/>
      <c r="D46" s="310"/>
      <c r="E46" s="310"/>
      <c r="F46" s="311"/>
      <c r="G46" s="303" t="s">
        <v>91</v>
      </c>
      <c r="H46" s="304"/>
      <c r="I46" s="305"/>
      <c r="J46" s="305"/>
      <c r="K46" s="305"/>
      <c r="L46" s="305"/>
      <c r="M46" s="305"/>
      <c r="N46" s="305"/>
      <c r="O46" s="305"/>
      <c r="P46" s="305"/>
      <c r="Q46" s="305"/>
      <c r="R46" s="305"/>
      <c r="S46" s="305"/>
      <c r="T46" s="305"/>
      <c r="U46" s="305"/>
      <c r="V46" s="305"/>
      <c r="W46" s="305"/>
      <c r="X46" s="305"/>
      <c r="Y46" s="305"/>
      <c r="Z46" s="306"/>
      <c r="AA46" s="51"/>
      <c r="AD46" s="93"/>
      <c r="AG46" s="93"/>
    </row>
    <row r="47" spans="2:33" s="31" customFormat="1" ht="15.75" customHeight="1" x14ac:dyDescent="0.15">
      <c r="B47" s="328" t="s">
        <v>67</v>
      </c>
      <c r="C47" s="329"/>
      <c r="D47" s="100"/>
      <c r="E47" s="100"/>
      <c r="F47" s="100" t="s">
        <v>92</v>
      </c>
      <c r="G47" s="100"/>
      <c r="H47" s="100"/>
      <c r="I47" s="100"/>
      <c r="J47" s="100" t="s">
        <v>93</v>
      </c>
      <c r="K47" s="100"/>
      <c r="L47" s="100"/>
      <c r="M47" s="100" t="s">
        <v>94</v>
      </c>
      <c r="N47" s="100"/>
      <c r="O47" s="100"/>
      <c r="P47" s="100" t="s">
        <v>95</v>
      </c>
      <c r="Q47" s="100"/>
      <c r="R47" s="100"/>
      <c r="S47" s="100"/>
      <c r="T47" s="100"/>
      <c r="U47" s="100"/>
      <c r="V47" s="80"/>
      <c r="W47" s="80"/>
      <c r="X47" s="80"/>
      <c r="Y47" s="80"/>
      <c r="Z47" s="82"/>
      <c r="AD47" s="91"/>
      <c r="AG47" s="91"/>
    </row>
    <row r="48" spans="2:33" s="31" customFormat="1" ht="15.75" customHeight="1" x14ac:dyDescent="0.15">
      <c r="B48" s="342"/>
      <c r="C48" s="343"/>
      <c r="D48" s="101"/>
      <c r="E48" s="101"/>
      <c r="F48" s="101" t="s">
        <v>96</v>
      </c>
      <c r="G48" s="101"/>
      <c r="H48" s="101"/>
      <c r="I48" s="101"/>
      <c r="J48" s="101" t="s">
        <v>97</v>
      </c>
      <c r="K48" s="101"/>
      <c r="L48" s="101"/>
      <c r="M48" s="101" t="s">
        <v>98</v>
      </c>
      <c r="N48" s="101"/>
      <c r="O48" s="101"/>
      <c r="P48" s="101" t="s">
        <v>99</v>
      </c>
      <c r="Q48" s="101"/>
      <c r="R48" s="101"/>
      <c r="S48" s="101"/>
      <c r="T48" s="101"/>
      <c r="U48" s="101"/>
      <c r="V48" s="83"/>
      <c r="W48" s="83"/>
      <c r="X48" s="83"/>
      <c r="Y48" s="83"/>
      <c r="Z48" s="84"/>
      <c r="AD48" s="91"/>
      <c r="AG48" s="91"/>
    </row>
    <row r="49" spans="2:34" s="31" customFormat="1" ht="15.75" customHeight="1" thickBot="1" x14ac:dyDescent="0.2">
      <c r="B49" s="344"/>
      <c r="C49" s="345"/>
      <c r="D49" s="102"/>
      <c r="E49" s="102"/>
      <c r="F49" s="102" t="s">
        <v>100</v>
      </c>
      <c r="G49" s="102"/>
      <c r="H49" s="102"/>
      <c r="I49" s="102"/>
      <c r="J49" s="102" t="s">
        <v>101</v>
      </c>
      <c r="K49" s="102"/>
      <c r="L49" s="102"/>
      <c r="M49" s="102" t="s">
        <v>222</v>
      </c>
      <c r="N49" s="103"/>
      <c r="O49" s="337"/>
      <c r="P49" s="337"/>
      <c r="Q49" s="337"/>
      <c r="R49" s="337"/>
      <c r="S49" s="337"/>
      <c r="T49" s="337"/>
      <c r="U49" s="337"/>
      <c r="V49" s="337"/>
      <c r="W49" s="337"/>
      <c r="X49" s="337"/>
      <c r="Y49" s="337"/>
      <c r="Z49" s="85" t="s">
        <v>220</v>
      </c>
      <c r="AD49" s="91"/>
      <c r="AG49" s="91"/>
    </row>
    <row r="50" spans="2:34" ht="7.5" customHeight="1" thickBot="1" x14ac:dyDescent="0.2">
      <c r="AD50" s="93"/>
      <c r="AG50" s="93"/>
    </row>
    <row r="51" spans="2:34" s="1" customFormat="1" ht="21" customHeight="1" thickBot="1" x14ac:dyDescent="0.2">
      <c r="B51" s="250" t="s">
        <v>68</v>
      </c>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2"/>
      <c r="AD51" s="88"/>
      <c r="AG51" s="88"/>
    </row>
    <row r="52" spans="2:34" s="14" customFormat="1" ht="15.75" customHeight="1" x14ac:dyDescent="0.15">
      <c r="B52" s="200" t="s">
        <v>69</v>
      </c>
      <c r="C52" s="201"/>
      <c r="D52" s="119"/>
      <c r="E52" s="104" t="s">
        <v>121</v>
      </c>
      <c r="F52" s="22"/>
      <c r="G52" s="104"/>
      <c r="H52" s="104" t="s">
        <v>122</v>
      </c>
      <c r="I52" s="104"/>
      <c r="J52" s="104"/>
      <c r="K52" s="104" t="s">
        <v>123</v>
      </c>
      <c r="L52" s="104"/>
      <c r="M52" s="104"/>
      <c r="N52" s="104" t="s">
        <v>124</v>
      </c>
      <c r="O52" s="104"/>
      <c r="P52" s="104"/>
      <c r="Q52" s="104"/>
      <c r="R52" s="104" t="s">
        <v>125</v>
      </c>
      <c r="S52" s="104"/>
      <c r="T52" s="104" t="s">
        <v>223</v>
      </c>
      <c r="U52" s="338"/>
      <c r="V52" s="338"/>
      <c r="W52" s="338"/>
      <c r="X52" s="338"/>
      <c r="Y52" s="338"/>
      <c r="Z52" s="52" t="s">
        <v>220</v>
      </c>
      <c r="AD52" s="86"/>
      <c r="AG52" s="86"/>
    </row>
    <row r="53" spans="2:34" s="53" customFormat="1" ht="22.5" customHeight="1" x14ac:dyDescent="0.15">
      <c r="B53" s="323" t="s">
        <v>244</v>
      </c>
      <c r="C53" s="324"/>
      <c r="D53" s="325"/>
      <c r="E53" s="326"/>
      <c r="F53" s="326"/>
      <c r="G53" s="326"/>
      <c r="H53" s="326"/>
      <c r="I53" s="326"/>
      <c r="J53" s="326"/>
      <c r="K53" s="326"/>
      <c r="L53" s="326"/>
      <c r="M53" s="326"/>
      <c r="N53" s="326"/>
      <c r="O53" s="326"/>
      <c r="P53" s="326"/>
      <c r="Q53" s="326"/>
      <c r="R53" s="326"/>
      <c r="S53" s="326"/>
      <c r="T53" s="326"/>
      <c r="U53" s="326"/>
      <c r="V53" s="326"/>
      <c r="W53" s="326"/>
      <c r="X53" s="326"/>
      <c r="Y53" s="326"/>
      <c r="Z53" s="327"/>
      <c r="AD53" s="94"/>
      <c r="AF53" s="95"/>
      <c r="AG53" s="94"/>
    </row>
    <row r="54" spans="2:34" s="14" customFormat="1" ht="15.75" customHeight="1" x14ac:dyDescent="0.15">
      <c r="B54" s="189" t="s">
        <v>70</v>
      </c>
      <c r="C54" s="190"/>
      <c r="D54" s="317"/>
      <c r="E54" s="318"/>
      <c r="F54" s="54" t="s">
        <v>71</v>
      </c>
      <c r="G54" s="55"/>
      <c r="H54" s="55"/>
      <c r="I54" s="55"/>
      <c r="J54" s="55"/>
      <c r="K54" s="55"/>
      <c r="L54" s="55"/>
      <c r="M54" s="55"/>
      <c r="N54" s="55"/>
      <c r="O54" s="55"/>
      <c r="P54" s="55"/>
      <c r="Q54" s="55"/>
      <c r="R54" s="55"/>
      <c r="S54" s="55"/>
      <c r="T54" s="55"/>
      <c r="U54" s="55"/>
      <c r="V54" s="55"/>
      <c r="W54" s="55"/>
      <c r="X54" s="55"/>
      <c r="Y54" s="55"/>
      <c r="Z54" s="56"/>
      <c r="AD54" s="86"/>
      <c r="AG54" s="86"/>
    </row>
    <row r="55" spans="2:34" s="14" customFormat="1" ht="15.75" customHeight="1" x14ac:dyDescent="0.15">
      <c r="B55" s="189" t="s">
        <v>72</v>
      </c>
      <c r="C55" s="190"/>
      <c r="D55" s="319"/>
      <c r="E55" s="205"/>
      <c r="F55" s="205"/>
      <c r="G55" s="205"/>
      <c r="H55" s="205"/>
      <c r="I55" s="205"/>
      <c r="J55" s="205"/>
      <c r="K55" s="205"/>
      <c r="L55" s="205"/>
      <c r="M55" s="205"/>
      <c r="N55" s="205"/>
      <c r="O55" s="205"/>
      <c r="P55" s="205"/>
      <c r="Q55" s="205"/>
      <c r="R55" s="206"/>
      <c r="S55" s="57" t="s">
        <v>73</v>
      </c>
      <c r="T55" s="320"/>
      <c r="U55" s="321"/>
      <c r="V55" s="321"/>
      <c r="W55" s="321"/>
      <c r="X55" s="321"/>
      <c r="Y55" s="321"/>
      <c r="Z55" s="322"/>
      <c r="AD55" s="86"/>
      <c r="AG55" s="86"/>
    </row>
    <row r="56" spans="2:34" s="14" customFormat="1" ht="64.5" customHeight="1" x14ac:dyDescent="0.15">
      <c r="B56" s="328" t="s">
        <v>74</v>
      </c>
      <c r="C56" s="329"/>
      <c r="D56" s="236"/>
      <c r="E56" s="237"/>
      <c r="F56" s="237"/>
      <c r="G56" s="237"/>
      <c r="H56" s="237"/>
      <c r="I56" s="237"/>
      <c r="J56" s="237"/>
      <c r="K56" s="237"/>
      <c r="L56" s="237"/>
      <c r="M56" s="237"/>
      <c r="N56" s="237"/>
      <c r="O56" s="237"/>
      <c r="P56" s="237"/>
      <c r="Q56" s="237"/>
      <c r="R56" s="237"/>
      <c r="S56" s="237"/>
      <c r="T56" s="237"/>
      <c r="U56" s="237"/>
      <c r="V56" s="237"/>
      <c r="W56" s="237"/>
      <c r="X56" s="237"/>
      <c r="Y56" s="237"/>
      <c r="Z56" s="238"/>
      <c r="AD56" s="86"/>
      <c r="AG56" s="86"/>
    </row>
    <row r="57" spans="2:34" s="14" customFormat="1" ht="64.5" customHeight="1" x14ac:dyDescent="0.15">
      <c r="B57" s="330"/>
      <c r="C57" s="331"/>
      <c r="D57" s="242"/>
      <c r="E57" s="243"/>
      <c r="F57" s="243"/>
      <c r="G57" s="243"/>
      <c r="H57" s="243"/>
      <c r="I57" s="243"/>
      <c r="J57" s="243"/>
      <c r="K57" s="243"/>
      <c r="L57" s="243"/>
      <c r="M57" s="243"/>
      <c r="N57" s="243"/>
      <c r="O57" s="243"/>
      <c r="P57" s="243"/>
      <c r="Q57" s="243"/>
      <c r="R57" s="243"/>
      <c r="S57" s="243"/>
      <c r="T57" s="243"/>
      <c r="U57" s="243"/>
      <c r="V57" s="243"/>
      <c r="W57" s="243"/>
      <c r="X57" s="243"/>
      <c r="Y57" s="243"/>
      <c r="Z57" s="244"/>
      <c r="AD57" s="86"/>
      <c r="AG57" s="86"/>
    </row>
    <row r="58" spans="2:34" s="14" customFormat="1" ht="64.5" customHeight="1" thickBot="1" x14ac:dyDescent="0.2">
      <c r="B58" s="335" t="s">
        <v>253</v>
      </c>
      <c r="C58" s="246"/>
      <c r="D58" s="332"/>
      <c r="E58" s="333"/>
      <c r="F58" s="333"/>
      <c r="G58" s="333"/>
      <c r="H58" s="333"/>
      <c r="I58" s="333"/>
      <c r="J58" s="333"/>
      <c r="K58" s="333"/>
      <c r="L58" s="333"/>
      <c r="M58" s="333"/>
      <c r="N58" s="333"/>
      <c r="O58" s="333"/>
      <c r="P58" s="333"/>
      <c r="Q58" s="333"/>
      <c r="R58" s="333"/>
      <c r="S58" s="333"/>
      <c r="T58" s="333"/>
      <c r="U58" s="333"/>
      <c r="V58" s="333"/>
      <c r="W58" s="333"/>
      <c r="X58" s="333"/>
      <c r="Y58" s="333"/>
      <c r="Z58" s="334"/>
      <c r="AD58" s="86"/>
      <c r="AG58" s="86"/>
    </row>
    <row r="59" spans="2:34" ht="30" customHeight="1" x14ac:dyDescent="0.15">
      <c r="B59" s="315" t="s">
        <v>75</v>
      </c>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D59" s="93"/>
      <c r="AG59" s="93"/>
    </row>
    <row r="60" spans="2:34" ht="9" customHeight="1" x14ac:dyDescent="0.15">
      <c r="AE60" s="93"/>
      <c r="AH60" s="93"/>
    </row>
    <row r="61" spans="2:34" x14ac:dyDescent="0.15">
      <c r="AE61" s="93"/>
      <c r="AH61" s="93"/>
    </row>
    <row r="62" spans="2:34" x14ac:dyDescent="0.15">
      <c r="AE62" s="93"/>
      <c r="AH62" s="93"/>
    </row>
    <row r="63" spans="2:34" x14ac:dyDescent="0.15">
      <c r="AE63" s="93"/>
      <c r="AH63" s="93"/>
    </row>
    <row r="64" spans="2:34" x14ac:dyDescent="0.15">
      <c r="AE64" s="93"/>
      <c r="AH64" s="93"/>
    </row>
    <row r="65" spans="31:34" x14ac:dyDescent="0.15">
      <c r="AE65" s="93"/>
      <c r="AH65" s="93"/>
    </row>
    <row r="66" spans="31:34" x14ac:dyDescent="0.15">
      <c r="AE66" s="93"/>
      <c r="AH66" s="93"/>
    </row>
    <row r="67" spans="31:34" x14ac:dyDescent="0.15">
      <c r="AE67" s="93"/>
      <c r="AH67" s="93"/>
    </row>
    <row r="68" spans="31:34" x14ac:dyDescent="0.15">
      <c r="AE68" s="93"/>
      <c r="AH68" s="93"/>
    </row>
    <row r="69" spans="31:34" x14ac:dyDescent="0.15">
      <c r="AE69" s="93"/>
      <c r="AH69" s="93"/>
    </row>
  </sheetData>
  <mergeCells count="111">
    <mergeCell ref="E17:G17"/>
    <mergeCell ref="O49:Y49"/>
    <mergeCell ref="U52:Y52"/>
    <mergeCell ref="P43:S43"/>
    <mergeCell ref="D26:E26"/>
    <mergeCell ref="B47:C49"/>
    <mergeCell ref="B41:C41"/>
    <mergeCell ref="D41:F41"/>
    <mergeCell ref="L41:M41"/>
    <mergeCell ref="T27:U27"/>
    <mergeCell ref="O27:P27"/>
    <mergeCell ref="Q27:R27"/>
    <mergeCell ref="B40:C40"/>
    <mergeCell ref="I40:J40"/>
    <mergeCell ref="R36:S36"/>
    <mergeCell ref="E37:H37"/>
    <mergeCell ref="B38:C38"/>
    <mergeCell ref="B36:C37"/>
    <mergeCell ref="B39:C39"/>
    <mergeCell ref="V39:W39"/>
    <mergeCell ref="P44:Z44"/>
    <mergeCell ref="B42:C46"/>
    <mergeCell ref="H17:J17"/>
    <mergeCell ref="D42:F42"/>
    <mergeCell ref="B59:Z59"/>
    <mergeCell ref="B54:C54"/>
    <mergeCell ref="D54:E54"/>
    <mergeCell ref="B55:C55"/>
    <mergeCell ref="D55:R55"/>
    <mergeCell ref="T55:Z55"/>
    <mergeCell ref="B51:Z51"/>
    <mergeCell ref="B52:C52"/>
    <mergeCell ref="B53:C53"/>
    <mergeCell ref="D53:Z53"/>
    <mergeCell ref="B56:C57"/>
    <mergeCell ref="D56:Z57"/>
    <mergeCell ref="D58:Z58"/>
    <mergeCell ref="B58:C58"/>
    <mergeCell ref="G42:I42"/>
    <mergeCell ref="G43:J43"/>
    <mergeCell ref="L45:M45"/>
    <mergeCell ref="N45:P45"/>
    <mergeCell ref="G46:H46"/>
    <mergeCell ref="I46:Z46"/>
    <mergeCell ref="R45:S45"/>
    <mergeCell ref="D45:F46"/>
    <mergeCell ref="G45:H45"/>
    <mergeCell ref="I45:K45"/>
    <mergeCell ref="U45:V45"/>
    <mergeCell ref="X45:Y45"/>
    <mergeCell ref="G44:J44"/>
    <mergeCell ref="M44:O44"/>
    <mergeCell ref="Q28:S28"/>
    <mergeCell ref="H28:J28"/>
    <mergeCell ref="K28:L28"/>
    <mergeCell ref="M28:O28"/>
    <mergeCell ref="W28:X28"/>
    <mergeCell ref="D28:F28"/>
    <mergeCell ref="L36:M36"/>
    <mergeCell ref="Q33:S33"/>
    <mergeCell ref="U33:W33"/>
    <mergeCell ref="K29:P32"/>
    <mergeCell ref="Q29:Z32"/>
    <mergeCell ref="B13:Z13"/>
    <mergeCell ref="B34:C35"/>
    <mergeCell ref="D35:F35"/>
    <mergeCell ref="G35:Z35"/>
    <mergeCell ref="B19:C19"/>
    <mergeCell ref="D19:F19"/>
    <mergeCell ref="B20:C22"/>
    <mergeCell ref="D20:Z22"/>
    <mergeCell ref="B23:C23"/>
    <mergeCell ref="D23:Z23"/>
    <mergeCell ref="B25:Z25"/>
    <mergeCell ref="B26:C27"/>
    <mergeCell ref="D27:E27"/>
    <mergeCell ref="F27:I27"/>
    <mergeCell ref="K27:M27"/>
    <mergeCell ref="F26:H26"/>
    <mergeCell ref="I26:Z26"/>
    <mergeCell ref="B28:C33"/>
    <mergeCell ref="K33:P33"/>
    <mergeCell ref="I19:J19"/>
    <mergeCell ref="K19:L19"/>
    <mergeCell ref="Q19:S19"/>
    <mergeCell ref="U19:V19"/>
    <mergeCell ref="W19:Z19"/>
    <mergeCell ref="B17:C18"/>
    <mergeCell ref="B1:Z1"/>
    <mergeCell ref="R3:Z3"/>
    <mergeCell ref="R5:T5"/>
    <mergeCell ref="U5:Z5"/>
    <mergeCell ref="R6:T6"/>
    <mergeCell ref="U6:Z6"/>
    <mergeCell ref="B16:C16"/>
    <mergeCell ref="D16:E16"/>
    <mergeCell ref="F16:J16"/>
    <mergeCell ref="K16:L16"/>
    <mergeCell ref="M16:P16"/>
    <mergeCell ref="R16:Z16"/>
    <mergeCell ref="B14:C14"/>
    <mergeCell ref="D14:Z14"/>
    <mergeCell ref="B15:C15"/>
    <mergeCell ref="D15:N15"/>
    <mergeCell ref="O15:P15"/>
    <mergeCell ref="Q15:Z15"/>
    <mergeCell ref="R7:T7"/>
    <mergeCell ref="U7:Z7"/>
    <mergeCell ref="P11:R11"/>
    <mergeCell ref="S11:T11"/>
    <mergeCell ref="B12:Z12"/>
  </mergeCells>
  <phoneticPr fontId="4"/>
  <conditionalFormatting sqref="G52">
    <cfRule type="expression" dxfId="189" priority="61">
      <formula>$C$7=1</formula>
    </cfRule>
  </conditionalFormatting>
  <conditionalFormatting sqref="Y28">
    <cfRule type="expression" dxfId="188" priority="60">
      <formula>$C$7=1</formula>
    </cfRule>
  </conditionalFormatting>
  <conditionalFormatting sqref="D14:Z14">
    <cfRule type="expression" dxfId="187" priority="59">
      <formula>$D$14=""</formula>
    </cfRule>
  </conditionalFormatting>
  <conditionalFormatting sqref="D15:N15">
    <cfRule type="expression" dxfId="186" priority="58">
      <formula>$D$15=""</formula>
    </cfRule>
  </conditionalFormatting>
  <conditionalFormatting sqref="F16:J16">
    <cfRule type="expression" dxfId="185" priority="57">
      <formula>$F$16=""</formula>
    </cfRule>
  </conditionalFormatting>
  <conditionalFormatting sqref="F26:H26">
    <cfRule type="expression" dxfId="184" priority="56">
      <formula>$F$26=""</formula>
    </cfRule>
  </conditionalFormatting>
  <conditionalFormatting sqref="I26:Z26">
    <cfRule type="expression" dxfId="183" priority="55">
      <formula>$I$26=""</formula>
    </cfRule>
  </conditionalFormatting>
  <conditionalFormatting sqref="F27:I27">
    <cfRule type="expression" dxfId="182" priority="54">
      <formula>$F$27=""</formula>
    </cfRule>
  </conditionalFormatting>
  <conditionalFormatting sqref="K27:M27">
    <cfRule type="expression" dxfId="181" priority="53">
      <formula>$K$27=""</formula>
    </cfRule>
  </conditionalFormatting>
  <conditionalFormatting sqref="Q27:R27">
    <cfRule type="expression" dxfId="180" priority="52">
      <formula>$Q$27=""</formula>
    </cfRule>
  </conditionalFormatting>
  <conditionalFormatting sqref="D28:F28">
    <cfRule type="expression" dxfId="179" priority="51">
      <formula>$D$28=""</formula>
    </cfRule>
  </conditionalFormatting>
  <conditionalFormatting sqref="H28:J28">
    <cfRule type="expression" dxfId="178" priority="50">
      <formula>$H$28=""</formula>
    </cfRule>
  </conditionalFormatting>
  <conditionalFormatting sqref="M28:O28">
    <cfRule type="expression" dxfId="177" priority="49">
      <formula>$M$28=""</formula>
    </cfRule>
  </conditionalFormatting>
  <conditionalFormatting sqref="Q28:S28">
    <cfRule type="expression" dxfId="176" priority="48">
      <formula>$Q$28=""</formula>
    </cfRule>
  </conditionalFormatting>
  <conditionalFormatting sqref="H36">
    <cfRule type="expression" dxfId="175" priority="39">
      <formula>$H$36=""</formula>
    </cfRule>
  </conditionalFormatting>
  <conditionalFormatting sqref="L36:M36">
    <cfRule type="expression" dxfId="174" priority="38">
      <formula>$L$36=""</formula>
    </cfRule>
  </conditionalFormatting>
  <conditionalFormatting sqref="R36:S36">
    <cfRule type="expression" dxfId="173" priority="37">
      <formula>$R$36=""</formula>
    </cfRule>
  </conditionalFormatting>
  <conditionalFormatting sqref="I37">
    <cfRule type="expression" dxfId="172" priority="36">
      <formula>$I$37=""</formula>
    </cfRule>
  </conditionalFormatting>
  <conditionalFormatting sqref="K37">
    <cfRule type="expression" dxfId="171" priority="35">
      <formula>$K$37=""</formula>
    </cfRule>
  </conditionalFormatting>
  <conditionalFormatting sqref="P37">
    <cfRule type="expression" dxfId="170" priority="34">
      <formula>$P$37=""</formula>
    </cfRule>
  </conditionalFormatting>
  <conditionalFormatting sqref="G42:I42">
    <cfRule type="expression" dxfId="169" priority="22">
      <formula>$G$42=""</formula>
    </cfRule>
  </conditionalFormatting>
  <conditionalFormatting sqref="I45:K45">
    <cfRule type="expression" dxfId="168" priority="18">
      <formula>$I$45=""</formula>
    </cfRule>
  </conditionalFormatting>
  <conditionalFormatting sqref="I46:Z46">
    <cfRule type="expression" dxfId="167" priority="17">
      <formula>$I$46=""</formula>
    </cfRule>
  </conditionalFormatting>
  <conditionalFormatting sqref="D54:E54">
    <cfRule type="expression" dxfId="166" priority="14">
      <formula>$D$54=""</formula>
    </cfRule>
  </conditionalFormatting>
  <conditionalFormatting sqref="D55:R55">
    <cfRule type="expression" dxfId="165" priority="13">
      <formula>$D$55=""</formula>
    </cfRule>
  </conditionalFormatting>
  <conditionalFormatting sqref="F30:F33">
    <cfRule type="expression" dxfId="164" priority="12">
      <formula>$C$7=1</formula>
    </cfRule>
  </conditionalFormatting>
  <dataValidations xWindow="134" yWindow="481" count="44">
    <dataValidation type="list" allowBlank="1" showInputMessage="1" showErrorMessage="1" prompt="選択" sqref="F26:H26" xr:uid="{00000000-0002-0000-0200-000000000000}">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 allowBlank="1" showInputMessage="1" showErrorMessage="1" prompt="住所" sqref="I26:Z26" xr:uid="{00000000-0002-0000-0200-000001000000}"/>
    <dataValidation allowBlank="1" showInputMessage="1" showErrorMessage="1" prompt="例）JR仙山" sqref="F27:I27" xr:uid="{00000000-0002-0000-0200-000002000000}"/>
    <dataValidation allowBlank="1" showInputMessage="1" showErrorMessage="1" prompt="駅名" sqref="K27:M27" xr:uid="{00000000-0002-0000-0200-000003000000}"/>
    <dataValidation allowBlank="1" showInputMessage="1" showErrorMessage="1" prompt="例）5" sqref="Q27:R27" xr:uid="{00000000-0002-0000-0200-000004000000}"/>
    <dataValidation allowBlank="1" showInputMessage="1" showErrorMessage="1" prompt="例）9:00" sqref="D28:F28" xr:uid="{00000000-0002-0000-0200-000005000000}"/>
    <dataValidation allowBlank="1" showInputMessage="1" showErrorMessage="1" prompt="例）18:00" sqref="H28:J28" xr:uid="{00000000-0002-0000-0200-000006000000}"/>
    <dataValidation allowBlank="1" showInputMessage="1" showErrorMessage="1" prompt="例）12:00" sqref="M28:O28" xr:uid="{00000000-0002-0000-0200-000007000000}"/>
    <dataValidation allowBlank="1" showInputMessage="1" showErrorMessage="1" prompt="例）13:00" sqref="Q28:S28" xr:uid="{00000000-0002-0000-0200-000008000000}"/>
    <dataValidation imeMode="disabled" allowBlank="1" showInputMessage="1" showErrorMessage="1" prompt="残業有りの場合、時間を入力" sqref="W28" xr:uid="{00000000-0002-0000-0200-000009000000}"/>
    <dataValidation imeMode="disabled" allowBlank="1" showInputMessage="1" showErrorMessage="1" sqref="P37 R36:S36 O36 L36:M36 H36 I37 K37 U39" xr:uid="{00000000-0002-0000-0200-00000A000000}"/>
    <dataValidation allowBlank="1" showInputMessage="1" showErrorMessage="1" prompt="企業名" sqref="D14:Z14" xr:uid="{00000000-0002-0000-0200-00000B000000}"/>
    <dataValidation allowBlank="1" showInputMessage="1" showErrorMessage="1" prompt="ご担当者名" sqref="D15:N15" xr:uid="{00000000-0002-0000-0200-00000C000000}"/>
    <dataValidation allowBlank="1" showInputMessage="1" showErrorMessage="1" prompt="連絡先電話番号" sqref="F16:J16" xr:uid="{00000000-0002-0000-0200-00000D000000}"/>
    <dataValidation allowBlank="1" showInputMessage="1" showErrorMessage="1" prompt="FAX番号" sqref="M16:P16" xr:uid="{00000000-0002-0000-0200-00000E000000}"/>
    <dataValidation imeMode="disabled" allowBlank="1" showInputMessage="1" showErrorMessage="1" prompt="メールアドレス" sqref="R16:Z16" xr:uid="{00000000-0002-0000-0200-00000F000000}"/>
    <dataValidation allowBlank="1" showInputMessage="1" showErrorMessage="1" prompt="郵便番号_x000a_例）980-8485" sqref="E17 F17 G17" xr:uid="{00000000-0002-0000-0200-000010000000}"/>
    <dataValidation allowBlank="1" showInputMessage="1" showErrorMessage="1" prompt="資本金_x000a_例）1000_x000a_※単位：万円" sqref="D19:F19" xr:uid="{00000000-0002-0000-0200-000012000000}"/>
    <dataValidation allowBlank="1" showInputMessage="1" showErrorMessage="1" prompt="売上高_x000a_例）100_x000a_※単位：百万円" sqref="K19:L19" xr:uid="{00000000-0002-0000-0200-000013000000}"/>
    <dataValidation allowBlank="1" showInputMessage="1" showErrorMessage="1" prompt="従業員数" sqref="Q19:S19" xr:uid="{00000000-0002-0000-0200-000014000000}"/>
    <dataValidation allowBlank="1" showInputMessage="1" showErrorMessage="1" prompt="設立_x000a_例）2000/4/1" sqref="W19:Z19" xr:uid="{00000000-0002-0000-0200-000015000000}"/>
    <dataValidation allowBlank="1" showInputMessage="1" showErrorMessage="1" prompt="フレックス制の場合、入力" sqref="U33:W33 Q33:S33" xr:uid="{00000000-0002-0000-0200-000016000000}"/>
    <dataValidation imeMode="disabled" allowBlank="1" showInputMessage="1" showErrorMessage="1" prompt="借上社宅有りの場合、自己負担額を入力" sqref="Q39" xr:uid="{00000000-0002-0000-0200-000017000000}"/>
    <dataValidation imeMode="disabled" allowBlank="1" showInputMessage="1" showErrorMessage="1" prompt="住宅手当有りの場合、金額を入力" sqref="V39:W39" xr:uid="{00000000-0002-0000-0200-000018000000}"/>
    <dataValidation imeMode="disabled" allowBlank="1" showInputMessage="1" showErrorMessage="1" prompt="定年年齢_x000a_例）60" sqref="G40" xr:uid="{00000000-0002-0000-0200-000019000000}"/>
    <dataValidation imeMode="disabled" allowBlank="1" showInputMessage="1" showErrorMessage="1" prompt="再雇用年齢_x000a_例）65" sqref="K40" xr:uid="{00000000-0002-0000-0200-00001A000000}"/>
    <dataValidation imeMode="disabled" allowBlank="1" showInputMessage="1" showErrorMessage="1" prompt="試用期間有りの場合、期間を入力。_x000a_期間中の条件変更がある際は、シート求人票明示（2）も入力。" sqref="L41:M41" xr:uid="{00000000-0002-0000-0200-00001B000000}"/>
    <dataValidation imeMode="disabled" allowBlank="1" showInputMessage="1" showErrorMessage="1" prompt="年収_x000a_例）3000000" sqref="G42:I42" xr:uid="{00000000-0002-0000-0200-00001C000000}"/>
    <dataValidation imeMode="disabled" allowBlank="1" showInputMessage="1" showErrorMessage="1" prompt="月給制の場合、入力_x000a_例）200000" sqref="G43:J43" xr:uid="{00000000-0002-0000-0200-00001D000000}"/>
    <dataValidation imeMode="disabled" allowBlank="1" showInputMessage="1" showErrorMessage="1" prompt="時給制の場合、入力_x000a_例）1250" sqref="P43:S43" xr:uid="{00000000-0002-0000-0200-00001E000000}"/>
    <dataValidation imeMode="disabled" allowBlank="1" showInputMessage="1" showErrorMessage="1" prompt="日給制の場合、入力_x000a_例）10000" sqref="G44:J44" xr:uid="{00000000-0002-0000-0200-00001F000000}"/>
    <dataValidation imeMode="disabled" allowBlank="1" showInputMessage="1" showErrorMessage="1" prompt="基本給を入力_x000a_例）200000" sqref="I45:K45" xr:uid="{00000000-0002-0000-0200-000020000000}"/>
    <dataValidation allowBlank="1" showInputMessage="1" showErrorMessage="1" prompt="諸手当（基本給含まない）を入力_x000a_例）通勤手当10,000円　資格手当5,000円　精勤手当5,000円　等" sqref="I46:Z46" xr:uid="{00000000-0002-0000-0200-000021000000}"/>
    <dataValidation imeMode="disabled" allowBlank="1" showInputMessage="1" showErrorMessage="1" prompt="求人数_x000a_例）2" sqref="D54:E54" xr:uid="{00000000-0002-0000-0200-000022000000}"/>
    <dataValidation allowBlank="1" showInputMessage="1" showErrorMessage="1" prompt="職種名_x000a_例）ルート営業" sqref="D55:R55" xr:uid="{00000000-0002-0000-0200-000023000000}"/>
    <dataValidation allowBlank="1" showInputMessage="1" showErrorMessage="1" prompt="役職（ある場合）" sqref="T55:Z55" xr:uid="{00000000-0002-0000-0200-000024000000}"/>
    <dataValidation allowBlank="1" showInputMessage="1" showErrorMessage="1" prompt="職務内容_x000a_例）弊社製品をご利用いただいている法人へ向けたルート営業に従事していただきます。エリアは○○を担当していただきますが、社有車での移動は必須となります。営業職未経験の方は先輩社員が同行しながら業務を覚えて頂きます。飛び込み営業はありません。　等" sqref="D56" xr:uid="{00000000-0002-0000-0200-000025000000}"/>
    <dataValidation allowBlank="1" showInputMessage="1" showErrorMessage="1" prompt="その他の場合、入力" sqref="U52:Y52" xr:uid="{00000000-0002-0000-0200-000026000000}"/>
    <dataValidation allowBlank="1" showInputMessage="1" showErrorMessage="1" prompt="就業時間について補足があれば記入_x000a_例）・休憩時間は12:00~12:45、15:00~15:15の合計60分です。_x000a_・残業は繁忙期は10時間程度、閑散期はほとんどありません。_x000a_・シフト制" sqref="Q29" xr:uid="{00000000-0002-0000-0200-000027000000}"/>
    <dataValidation allowBlank="1" showInputMessage="1" showErrorMessage="1" prompt="特記事項_x000a_他の部分に記入できない内容等あれば、こちらに入力してください。" sqref="D58:Z58" xr:uid="{00000000-0002-0000-0200-000028000000}"/>
    <dataValidation allowBlank="1" showInputMessage="1" showErrorMessage="1" prompt="住所_x000a_例）宮城県仙台市○○区・・・" sqref="H18:Z18 D18 E18 F18 G18" xr:uid="{00000000-0002-0000-0200-000011000000}"/>
    <dataValidation allowBlank="1" showErrorMessage="1" sqref="H17 K17 M17 U17:Z17 L17" xr:uid="{3E40F0F4-6C79-48FC-A37C-1B2545C78BD8}"/>
    <dataValidation allowBlank="1" showInputMessage="1" showErrorMessage="1" prompt="宮城県外を選択時、_x000a_【勤務地（宮城県）限定求人】該当、該当しないのいずれかを選択" sqref="N17:O17" xr:uid="{AE510C5F-29A0-470D-AF61-22064DBFCDAA}"/>
    <dataValidation allowBlank="1" showInputMessage="1" showErrorMessage="1" prompt="宮城県外の場合、_x000a_【勤務地（宮城県）限定求人】該当、該当しない、いずれかを選択" sqref="P17 Q17" xr:uid="{C6082FD9-77CC-455E-83CC-CEA2D3AE3DBC}"/>
  </dataValidations>
  <pageMargins left="0.47244094488188976" right="0.23622047244094488" top="0.27559055118110237" bottom="0.11811023622047244" header="0.51181102362204722" footer="0.51181102362204722"/>
  <pageSetup paperSize="9" scale="74" orientation="portrait" r:id="rId1"/>
  <headerFooter alignWithMargins="0"/>
  <rowBreaks count="1" manualBreakCount="1">
    <brk id="25" max="26" man="1"/>
  </rowBreaks>
  <colBreaks count="1" manualBreakCount="1">
    <brk id="8"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47625</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083" r:id="rId5" name="Check Box 35">
              <controlPr defaultSize="0" autoFill="0" autoLine="0" autoPict="0">
                <anchor moveWithCells="1" sizeWithCells="1">
                  <from>
                    <xdr:col>7</xdr:col>
                    <xdr:colOff>323850</xdr:colOff>
                    <xdr:row>46</xdr:row>
                    <xdr:rowOff>0</xdr:rowOff>
                  </from>
                  <to>
                    <xdr:col>9</xdr:col>
                    <xdr:colOff>76200</xdr:colOff>
                    <xdr:row>47</xdr:row>
                    <xdr:rowOff>19050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sizeWithCells="1">
                  <from>
                    <xdr:col>3</xdr:col>
                    <xdr:colOff>323850</xdr:colOff>
                    <xdr:row>46</xdr:row>
                    <xdr:rowOff>0</xdr:rowOff>
                  </from>
                  <to>
                    <xdr:col>5</xdr:col>
                    <xdr:colOff>76200</xdr:colOff>
                    <xdr:row>47</xdr:row>
                    <xdr:rowOff>28575</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sizeWithCells="1">
                  <from>
                    <xdr:col>10</xdr:col>
                    <xdr:colOff>323850</xdr:colOff>
                    <xdr:row>46</xdr:row>
                    <xdr:rowOff>9525</xdr:rowOff>
                  </from>
                  <to>
                    <xdr:col>12</xdr:col>
                    <xdr:colOff>76200</xdr:colOff>
                    <xdr:row>47</xdr:row>
                    <xdr:rowOff>28575</xdr:rowOff>
                  </to>
                </anchor>
              </controlPr>
            </control>
          </mc:Choice>
        </mc:AlternateContent>
        <mc:AlternateContent xmlns:mc="http://schemas.openxmlformats.org/markup-compatibility/2006">
          <mc:Choice Requires="x14">
            <control shapeId="2086" r:id="rId8" name="Check Box 38">
              <controlPr defaultSize="0" autoFill="0" autoLine="0" autoPict="0">
                <anchor moveWithCells="1" sizeWithCells="1">
                  <from>
                    <xdr:col>3</xdr:col>
                    <xdr:colOff>323850</xdr:colOff>
                    <xdr:row>46</xdr:row>
                    <xdr:rowOff>180975</xdr:rowOff>
                  </from>
                  <to>
                    <xdr:col>5</xdr:col>
                    <xdr:colOff>76200</xdr:colOff>
                    <xdr:row>48</xdr:row>
                    <xdr:rowOff>9525</xdr:rowOff>
                  </to>
                </anchor>
              </controlPr>
            </control>
          </mc:Choice>
        </mc:AlternateContent>
        <mc:AlternateContent xmlns:mc="http://schemas.openxmlformats.org/markup-compatibility/2006">
          <mc:Choice Requires="x14">
            <control shapeId="2087" r:id="rId9" name="Check Box 39">
              <controlPr defaultSize="0" autoFill="0" autoLine="0" autoPict="0">
                <anchor moveWithCells="1" sizeWithCells="1">
                  <from>
                    <xdr:col>7</xdr:col>
                    <xdr:colOff>323850</xdr:colOff>
                    <xdr:row>46</xdr:row>
                    <xdr:rowOff>180975</xdr:rowOff>
                  </from>
                  <to>
                    <xdr:col>9</xdr:col>
                    <xdr:colOff>76200</xdr:colOff>
                    <xdr:row>48</xdr:row>
                    <xdr:rowOff>9525</xdr:rowOff>
                  </to>
                </anchor>
              </controlPr>
            </control>
          </mc:Choice>
        </mc:AlternateContent>
        <mc:AlternateContent xmlns:mc="http://schemas.openxmlformats.org/markup-compatibility/2006">
          <mc:Choice Requires="x14">
            <control shapeId="2088" r:id="rId10" name="Check Box 40">
              <controlPr defaultSize="0" autoFill="0" autoLine="0" autoPict="0">
                <anchor moveWithCells="1" sizeWithCells="1">
                  <from>
                    <xdr:col>10</xdr:col>
                    <xdr:colOff>323850</xdr:colOff>
                    <xdr:row>46</xdr:row>
                    <xdr:rowOff>180975</xdr:rowOff>
                  </from>
                  <to>
                    <xdr:col>12</xdr:col>
                    <xdr:colOff>76200</xdr:colOff>
                    <xdr:row>48</xdr:row>
                    <xdr:rowOff>0</xdr:rowOff>
                  </to>
                </anchor>
              </controlPr>
            </control>
          </mc:Choice>
        </mc:AlternateContent>
        <mc:AlternateContent xmlns:mc="http://schemas.openxmlformats.org/markup-compatibility/2006">
          <mc:Choice Requires="x14">
            <control shapeId="2089" r:id="rId11" name="Check Box 41">
              <controlPr defaultSize="0" autoFill="0" autoLine="0" autoPict="0">
                <anchor moveWithCells="1" sizeWithCells="1">
                  <from>
                    <xdr:col>3</xdr:col>
                    <xdr:colOff>323850</xdr:colOff>
                    <xdr:row>47</xdr:row>
                    <xdr:rowOff>171450</xdr:rowOff>
                  </from>
                  <to>
                    <xdr:col>5</xdr:col>
                    <xdr:colOff>76200</xdr:colOff>
                    <xdr:row>49</xdr:row>
                    <xdr:rowOff>0</xdr:rowOff>
                  </to>
                </anchor>
              </controlPr>
            </control>
          </mc:Choice>
        </mc:AlternateContent>
        <mc:AlternateContent xmlns:mc="http://schemas.openxmlformats.org/markup-compatibility/2006">
          <mc:Choice Requires="x14">
            <control shapeId="2090" r:id="rId12" name="Check Box 42">
              <controlPr defaultSize="0" autoFill="0" autoLine="0" autoPict="0">
                <anchor moveWithCells="1" sizeWithCells="1">
                  <from>
                    <xdr:col>7</xdr:col>
                    <xdr:colOff>323850</xdr:colOff>
                    <xdr:row>47</xdr:row>
                    <xdr:rowOff>190500</xdr:rowOff>
                  </from>
                  <to>
                    <xdr:col>9</xdr:col>
                    <xdr:colOff>76200</xdr:colOff>
                    <xdr:row>49</xdr:row>
                    <xdr:rowOff>0</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sizeWithCells="1">
                  <from>
                    <xdr:col>14</xdr:col>
                    <xdr:colOff>161925</xdr:colOff>
                    <xdr:row>46</xdr:row>
                    <xdr:rowOff>0</xdr:rowOff>
                  </from>
                  <to>
                    <xdr:col>15</xdr:col>
                    <xdr:colOff>76200</xdr:colOff>
                    <xdr:row>47</xdr:row>
                    <xdr:rowOff>28575</xdr:rowOff>
                  </to>
                </anchor>
              </controlPr>
            </control>
          </mc:Choice>
        </mc:AlternateContent>
        <mc:AlternateContent xmlns:mc="http://schemas.openxmlformats.org/markup-compatibility/2006">
          <mc:Choice Requires="x14">
            <control shapeId="2092" r:id="rId14" name="Check Box 44">
              <controlPr defaultSize="0" autoFill="0" autoLine="0" autoPict="0">
                <anchor moveWithCells="1" sizeWithCells="1">
                  <from>
                    <xdr:col>14</xdr:col>
                    <xdr:colOff>161925</xdr:colOff>
                    <xdr:row>46</xdr:row>
                    <xdr:rowOff>180975</xdr:rowOff>
                  </from>
                  <to>
                    <xdr:col>15</xdr:col>
                    <xdr:colOff>76200</xdr:colOff>
                    <xdr:row>48</xdr:row>
                    <xdr:rowOff>28575</xdr:rowOff>
                  </to>
                </anchor>
              </controlPr>
            </control>
          </mc:Choice>
        </mc:AlternateContent>
        <mc:AlternateContent xmlns:mc="http://schemas.openxmlformats.org/markup-compatibility/2006">
          <mc:Choice Requires="x14">
            <control shapeId="2093" r:id="rId15" name="Check Box 45">
              <controlPr defaultSize="0" autoFill="0" autoLine="0" autoPict="0">
                <anchor moveWithCells="1" sizeWithCells="1">
                  <from>
                    <xdr:col>10</xdr:col>
                    <xdr:colOff>323850</xdr:colOff>
                    <xdr:row>47</xdr:row>
                    <xdr:rowOff>190500</xdr:rowOff>
                  </from>
                  <to>
                    <xdr:col>12</xdr:col>
                    <xdr:colOff>76200</xdr:colOff>
                    <xdr:row>49</xdr:row>
                    <xdr:rowOff>0</xdr:rowOff>
                  </to>
                </anchor>
              </controlPr>
            </control>
          </mc:Choice>
        </mc:AlternateContent>
        <mc:AlternateContent xmlns:mc="http://schemas.openxmlformats.org/markup-compatibility/2006">
          <mc:Choice Requires="x14">
            <control shapeId="2120" r:id="rId16" name="Check Box 72">
              <controlPr defaultSize="0" autoFill="0" autoLine="0" autoPict="0">
                <anchor moveWithCells="1">
                  <from>
                    <xdr:col>6</xdr:col>
                    <xdr:colOff>47625</xdr:colOff>
                    <xdr:row>33</xdr:row>
                    <xdr:rowOff>0</xdr:rowOff>
                  </from>
                  <to>
                    <xdr:col>7</xdr:col>
                    <xdr:colOff>19050</xdr:colOff>
                    <xdr:row>34</xdr:row>
                    <xdr:rowOff>0</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9</xdr:col>
                    <xdr:colOff>47625</xdr:colOff>
                    <xdr:row>33</xdr:row>
                    <xdr:rowOff>0</xdr:rowOff>
                  </from>
                  <to>
                    <xdr:col>9</xdr:col>
                    <xdr:colOff>333375</xdr:colOff>
                    <xdr:row>34</xdr:row>
                    <xdr:rowOff>0</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12</xdr:col>
                    <xdr:colOff>47625</xdr:colOff>
                    <xdr:row>33</xdr:row>
                    <xdr:rowOff>0</xdr:rowOff>
                  </from>
                  <to>
                    <xdr:col>12</xdr:col>
                    <xdr:colOff>333375</xdr:colOff>
                    <xdr:row>34</xdr:row>
                    <xdr:rowOff>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3</xdr:col>
                    <xdr:colOff>47625</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2129" r:id="rId20" name="Check Box 81">
              <controlPr defaultSize="0" autoFill="0" autoLine="0" autoPict="0">
                <anchor moveWithCells="1">
                  <from>
                    <xdr:col>7</xdr:col>
                    <xdr:colOff>47625</xdr:colOff>
                    <xdr:row>37</xdr:row>
                    <xdr:rowOff>0</xdr:rowOff>
                  </from>
                  <to>
                    <xdr:col>7</xdr:col>
                    <xdr:colOff>333375</xdr:colOff>
                    <xdr:row>38</xdr:row>
                    <xdr:rowOff>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12</xdr:col>
                    <xdr:colOff>47625</xdr:colOff>
                    <xdr:row>37</xdr:row>
                    <xdr:rowOff>0</xdr:rowOff>
                  </from>
                  <to>
                    <xdr:col>12</xdr:col>
                    <xdr:colOff>333375</xdr:colOff>
                    <xdr:row>38</xdr:row>
                    <xdr:rowOff>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17</xdr:col>
                    <xdr:colOff>47625</xdr:colOff>
                    <xdr:row>37</xdr:row>
                    <xdr:rowOff>0</xdr:rowOff>
                  </from>
                  <to>
                    <xdr:col>18</xdr:col>
                    <xdr:colOff>66675</xdr:colOff>
                    <xdr:row>38</xdr:row>
                    <xdr:rowOff>0</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3</xdr:col>
                    <xdr:colOff>47625</xdr:colOff>
                    <xdr:row>38</xdr:row>
                    <xdr:rowOff>0</xdr:rowOff>
                  </from>
                  <to>
                    <xdr:col>4</xdr:col>
                    <xdr:colOff>0</xdr:colOff>
                    <xdr:row>39</xdr:row>
                    <xdr:rowOff>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47625</xdr:colOff>
                    <xdr:row>38</xdr:row>
                    <xdr:rowOff>0</xdr:rowOff>
                  </from>
                  <to>
                    <xdr:col>7</xdr:col>
                    <xdr:colOff>19050</xdr:colOff>
                    <xdr:row>39</xdr:row>
                    <xdr:rowOff>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9</xdr:col>
                    <xdr:colOff>47625</xdr:colOff>
                    <xdr:row>38</xdr:row>
                    <xdr:rowOff>0</xdr:rowOff>
                  </from>
                  <to>
                    <xdr:col>9</xdr:col>
                    <xdr:colOff>333375</xdr:colOff>
                    <xdr:row>39</xdr:row>
                    <xdr:rowOff>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18</xdr:col>
                    <xdr:colOff>47625</xdr:colOff>
                    <xdr:row>38</xdr:row>
                    <xdr:rowOff>0</xdr:rowOff>
                  </from>
                  <to>
                    <xdr:col>18</xdr:col>
                    <xdr:colOff>333375</xdr:colOff>
                    <xdr:row>39</xdr:row>
                    <xdr:rowOff>0</xdr:rowOff>
                  </to>
                </anchor>
              </controlPr>
            </control>
          </mc:Choice>
        </mc:AlternateContent>
        <mc:AlternateContent xmlns:mc="http://schemas.openxmlformats.org/markup-compatibility/2006">
          <mc:Choice Requires="x14">
            <control shapeId="2140" r:id="rId27" name="Option Button 92">
              <controlPr defaultSize="0" autoFill="0" autoLine="0" autoPict="0">
                <anchor moveWithCells="1">
                  <from>
                    <xdr:col>3</xdr:col>
                    <xdr:colOff>0</xdr:colOff>
                    <xdr:row>42</xdr:row>
                    <xdr:rowOff>0</xdr:rowOff>
                  </from>
                  <to>
                    <xdr:col>4</xdr:col>
                    <xdr:colOff>0</xdr:colOff>
                    <xdr:row>43</xdr:row>
                    <xdr:rowOff>28575</xdr:rowOff>
                  </to>
                </anchor>
              </controlPr>
            </control>
          </mc:Choice>
        </mc:AlternateContent>
        <mc:AlternateContent xmlns:mc="http://schemas.openxmlformats.org/markup-compatibility/2006">
          <mc:Choice Requires="x14">
            <control shapeId="2141" r:id="rId28" name="Option Button 93">
              <controlPr defaultSize="0" autoFill="0" autoLine="0" autoPict="0">
                <anchor moveWithCells="1">
                  <from>
                    <xdr:col>3</xdr:col>
                    <xdr:colOff>0</xdr:colOff>
                    <xdr:row>43</xdr:row>
                    <xdr:rowOff>0</xdr:rowOff>
                  </from>
                  <to>
                    <xdr:col>4</xdr:col>
                    <xdr:colOff>0</xdr:colOff>
                    <xdr:row>44</xdr:row>
                    <xdr:rowOff>28575</xdr:rowOff>
                  </to>
                </anchor>
              </controlPr>
            </control>
          </mc:Choice>
        </mc:AlternateContent>
        <mc:AlternateContent xmlns:mc="http://schemas.openxmlformats.org/markup-compatibility/2006">
          <mc:Choice Requires="x14">
            <control shapeId="2143" r:id="rId29" name="Option Button 95">
              <controlPr defaultSize="0" autoFill="0" autoLine="0" autoPict="0">
                <anchor moveWithCells="1">
                  <from>
                    <xdr:col>12</xdr:col>
                    <xdr:colOff>0</xdr:colOff>
                    <xdr:row>42</xdr:row>
                    <xdr:rowOff>0</xdr:rowOff>
                  </from>
                  <to>
                    <xdr:col>12</xdr:col>
                    <xdr:colOff>333375</xdr:colOff>
                    <xdr:row>43</xdr:row>
                    <xdr:rowOff>28575</xdr:rowOff>
                  </to>
                </anchor>
              </controlPr>
            </control>
          </mc:Choice>
        </mc:AlternateContent>
        <mc:AlternateContent xmlns:mc="http://schemas.openxmlformats.org/markup-compatibility/2006">
          <mc:Choice Requires="x14">
            <control shapeId="2164" r:id="rId30" name="Option Button 116">
              <controlPr defaultSize="0" autoFill="0" autoLine="0" autoPict="0">
                <anchor moveWithCells="1">
                  <from>
                    <xdr:col>21</xdr:col>
                    <xdr:colOff>0</xdr:colOff>
                    <xdr:row>26</xdr:row>
                    <xdr:rowOff>0</xdr:rowOff>
                  </from>
                  <to>
                    <xdr:col>22</xdr:col>
                    <xdr:colOff>123825</xdr:colOff>
                    <xdr:row>27</xdr:row>
                    <xdr:rowOff>0</xdr:rowOff>
                  </to>
                </anchor>
              </controlPr>
            </control>
          </mc:Choice>
        </mc:AlternateContent>
        <mc:AlternateContent xmlns:mc="http://schemas.openxmlformats.org/markup-compatibility/2006">
          <mc:Choice Requires="x14">
            <control shapeId="2165" r:id="rId31" name="Option Button 117">
              <controlPr defaultSize="0" autoFill="0" autoLine="0" autoPict="0">
                <anchor moveWithCells="1">
                  <from>
                    <xdr:col>23</xdr:col>
                    <xdr:colOff>0</xdr:colOff>
                    <xdr:row>26</xdr:row>
                    <xdr:rowOff>0</xdr:rowOff>
                  </from>
                  <to>
                    <xdr:col>24</xdr:col>
                    <xdr:colOff>123825</xdr:colOff>
                    <xdr:row>27</xdr:row>
                    <xdr:rowOff>0</xdr:rowOff>
                  </to>
                </anchor>
              </controlPr>
            </control>
          </mc:Choice>
        </mc:AlternateContent>
        <mc:AlternateContent xmlns:mc="http://schemas.openxmlformats.org/markup-compatibility/2006">
          <mc:Choice Requires="x14">
            <control shapeId="2166" r:id="rId32" name="Option Button 118">
              <controlPr defaultSize="0" autoFill="0" autoLine="0" autoPict="0">
                <anchor moveWithCells="1">
                  <from>
                    <xdr:col>6</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2167" r:id="rId33" name="Option Button 119">
              <controlPr defaultSize="0" autoFill="0" autoLine="0" autoPict="0">
                <anchor moveWithCells="1">
                  <from>
                    <xdr:col>8</xdr:col>
                    <xdr:colOff>0</xdr:colOff>
                    <xdr:row>40</xdr:row>
                    <xdr:rowOff>0</xdr:rowOff>
                  </from>
                  <to>
                    <xdr:col>9</xdr:col>
                    <xdr:colOff>152400</xdr:colOff>
                    <xdr:row>41</xdr:row>
                    <xdr:rowOff>0</xdr:rowOff>
                  </to>
                </anchor>
              </controlPr>
            </control>
          </mc:Choice>
        </mc:AlternateContent>
        <mc:AlternateContent xmlns:mc="http://schemas.openxmlformats.org/markup-compatibility/2006">
          <mc:Choice Requires="x14">
            <control shapeId="2168" r:id="rId34" name="Group Box 120">
              <controlPr defaultSize="0" autoFill="0" autoPict="0">
                <anchor moveWithCells="1">
                  <from>
                    <xdr:col>21</xdr:col>
                    <xdr:colOff>0</xdr:colOff>
                    <xdr:row>26</xdr:row>
                    <xdr:rowOff>0</xdr:rowOff>
                  </from>
                  <to>
                    <xdr:col>26</xdr:col>
                    <xdr:colOff>0</xdr:colOff>
                    <xdr:row>27</xdr:row>
                    <xdr:rowOff>0</xdr:rowOff>
                  </to>
                </anchor>
              </controlPr>
            </control>
          </mc:Choice>
        </mc:AlternateContent>
        <mc:AlternateContent xmlns:mc="http://schemas.openxmlformats.org/markup-compatibility/2006">
          <mc:Choice Requires="x14">
            <control shapeId="2169" r:id="rId35" name="Group Box 121">
              <controlPr defaultSize="0" autoFill="0" autoPict="0">
                <anchor moveWithCells="1">
                  <from>
                    <xdr:col>6</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2171" r:id="rId36" name="Option Button 123">
              <controlPr defaultSize="0" autoFill="0" autoLine="0" autoPict="0">
                <anchor moveWithCells="1">
                  <from>
                    <xdr:col>3</xdr:col>
                    <xdr:colOff>133350</xdr:colOff>
                    <xdr:row>51</xdr:row>
                    <xdr:rowOff>0</xdr:rowOff>
                  </from>
                  <to>
                    <xdr:col>4</xdr:col>
                    <xdr:colOff>133350</xdr:colOff>
                    <xdr:row>52</xdr:row>
                    <xdr:rowOff>0</xdr:rowOff>
                  </to>
                </anchor>
              </controlPr>
            </control>
          </mc:Choice>
        </mc:AlternateContent>
        <mc:AlternateContent xmlns:mc="http://schemas.openxmlformats.org/markup-compatibility/2006">
          <mc:Choice Requires="x14">
            <control shapeId="2172" r:id="rId37" name="Option Button 124">
              <controlPr defaultSize="0" autoFill="0" autoLine="0" autoPict="0">
                <anchor moveWithCells="1">
                  <from>
                    <xdr:col>6</xdr:col>
                    <xdr:colOff>114300</xdr:colOff>
                    <xdr:row>51</xdr:row>
                    <xdr:rowOff>0</xdr:rowOff>
                  </from>
                  <to>
                    <xdr:col>7</xdr:col>
                    <xdr:colOff>133350</xdr:colOff>
                    <xdr:row>52</xdr:row>
                    <xdr:rowOff>0</xdr:rowOff>
                  </to>
                </anchor>
              </controlPr>
            </control>
          </mc:Choice>
        </mc:AlternateContent>
        <mc:AlternateContent xmlns:mc="http://schemas.openxmlformats.org/markup-compatibility/2006">
          <mc:Choice Requires="x14">
            <control shapeId="2173" r:id="rId38" name="Option Button 125">
              <controlPr defaultSize="0" autoFill="0" autoLine="0" autoPict="0">
                <anchor moveWithCells="1">
                  <from>
                    <xdr:col>9</xdr:col>
                    <xdr:colOff>161925</xdr:colOff>
                    <xdr:row>51</xdr:row>
                    <xdr:rowOff>0</xdr:rowOff>
                  </from>
                  <to>
                    <xdr:col>10</xdr:col>
                    <xdr:colOff>142875</xdr:colOff>
                    <xdr:row>52</xdr:row>
                    <xdr:rowOff>0</xdr:rowOff>
                  </to>
                </anchor>
              </controlPr>
            </control>
          </mc:Choice>
        </mc:AlternateContent>
        <mc:AlternateContent xmlns:mc="http://schemas.openxmlformats.org/markup-compatibility/2006">
          <mc:Choice Requires="x14">
            <control shapeId="2174" r:id="rId39" name="Option Button 126">
              <controlPr defaultSize="0" autoFill="0" autoLine="0" autoPict="0">
                <anchor moveWithCells="1">
                  <from>
                    <xdr:col>12</xdr:col>
                    <xdr:colOff>180975</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2175" r:id="rId40" name="Option Button 127">
              <controlPr defaultSize="0" autoFill="0" autoLine="0" autoPict="0">
                <anchor moveWithCells="1">
                  <from>
                    <xdr:col>16</xdr:col>
                    <xdr:colOff>209550</xdr:colOff>
                    <xdr:row>51</xdr:row>
                    <xdr:rowOff>0</xdr:rowOff>
                  </from>
                  <to>
                    <xdr:col>17</xdr:col>
                    <xdr:colOff>142875</xdr:colOff>
                    <xdr:row>52</xdr:row>
                    <xdr:rowOff>0</xdr:rowOff>
                  </to>
                </anchor>
              </controlPr>
            </control>
          </mc:Choice>
        </mc:AlternateContent>
        <mc:AlternateContent xmlns:mc="http://schemas.openxmlformats.org/markup-compatibility/2006">
          <mc:Choice Requires="x14">
            <control shapeId="2176" r:id="rId41" name="Option Button 128">
              <controlPr defaultSize="0" autoFill="0" autoLine="0" autoPict="0">
                <anchor moveWithCells="1">
                  <from>
                    <xdr:col>18</xdr:col>
                    <xdr:colOff>161925</xdr:colOff>
                    <xdr:row>51</xdr:row>
                    <xdr:rowOff>0</xdr:rowOff>
                  </from>
                  <to>
                    <xdr:col>19</xdr:col>
                    <xdr:colOff>142875</xdr:colOff>
                    <xdr:row>52</xdr:row>
                    <xdr:rowOff>0</xdr:rowOff>
                  </to>
                </anchor>
              </controlPr>
            </control>
          </mc:Choice>
        </mc:AlternateContent>
        <mc:AlternateContent xmlns:mc="http://schemas.openxmlformats.org/markup-compatibility/2006">
          <mc:Choice Requires="x14">
            <control shapeId="2177" r:id="rId42" name="Group Box 129">
              <controlPr defaultSize="0" autoFill="0" autoPict="0">
                <anchor moveWithCells="1">
                  <from>
                    <xdr:col>3</xdr:col>
                    <xdr:colOff>0</xdr:colOff>
                    <xdr:row>51</xdr:row>
                    <xdr:rowOff>0</xdr:rowOff>
                  </from>
                  <to>
                    <xdr:col>25</xdr:col>
                    <xdr:colOff>142875</xdr:colOff>
                    <xdr:row>52</xdr:row>
                    <xdr:rowOff>0</xdr:rowOff>
                  </to>
                </anchor>
              </controlPr>
            </control>
          </mc:Choice>
        </mc:AlternateContent>
        <mc:AlternateContent xmlns:mc="http://schemas.openxmlformats.org/markup-compatibility/2006">
          <mc:Choice Requires="x14">
            <control shapeId="2081" r:id="rId43" name="Group Box 33">
              <controlPr defaultSize="0" autoFill="0" autoPict="0">
                <anchor moveWithCells="1">
                  <from>
                    <xdr:col>2</xdr:col>
                    <xdr:colOff>333375</xdr:colOff>
                    <xdr:row>41</xdr:row>
                    <xdr:rowOff>180975</xdr:rowOff>
                  </from>
                  <to>
                    <xdr:col>15</xdr:col>
                    <xdr:colOff>209550</xdr:colOff>
                    <xdr:row>44</xdr:row>
                    <xdr:rowOff>38100</xdr:rowOff>
                  </to>
                </anchor>
              </controlPr>
            </control>
          </mc:Choice>
        </mc:AlternateContent>
        <mc:AlternateContent xmlns:mc="http://schemas.openxmlformats.org/markup-compatibility/2006">
          <mc:Choice Requires="x14">
            <control shapeId="2170" r:id="rId44" name="Group Box 122">
              <controlPr defaultSize="0" autoFill="0" autoPict="0">
                <anchor moveWithCells="1">
                  <from>
                    <xdr:col>3</xdr:col>
                    <xdr:colOff>0</xdr:colOff>
                    <xdr:row>42</xdr:row>
                    <xdr:rowOff>0</xdr:rowOff>
                  </from>
                  <to>
                    <xdr:col>25</xdr:col>
                    <xdr:colOff>142875</xdr:colOff>
                    <xdr:row>44</xdr:row>
                    <xdr:rowOff>0</xdr:rowOff>
                  </to>
                </anchor>
              </controlPr>
            </control>
          </mc:Choice>
        </mc:AlternateContent>
        <mc:AlternateContent xmlns:mc="http://schemas.openxmlformats.org/markup-compatibility/2006">
          <mc:Choice Requires="x14">
            <control shapeId="2181" r:id="rId45" name="Group Box 133">
              <controlPr defaultSize="0" autoFill="0" autoPict="0">
                <anchor moveWithCells="1">
                  <from>
                    <xdr:col>3</xdr:col>
                    <xdr:colOff>0</xdr:colOff>
                    <xdr:row>28</xdr:row>
                    <xdr:rowOff>0</xdr:rowOff>
                  </from>
                  <to>
                    <xdr:col>10</xdr:col>
                    <xdr:colOff>0</xdr:colOff>
                    <xdr:row>33</xdr:row>
                    <xdr:rowOff>0</xdr:rowOff>
                  </to>
                </anchor>
              </controlPr>
            </control>
          </mc:Choice>
        </mc:AlternateContent>
        <mc:AlternateContent xmlns:mc="http://schemas.openxmlformats.org/markup-compatibility/2006">
          <mc:Choice Requires="x14">
            <control shapeId="2196" r:id="rId46" name="Option Button 148">
              <controlPr defaultSize="0" autoFill="0" autoLine="0" autoPict="0">
                <anchor moveWithCells="1">
                  <from>
                    <xdr:col>3</xdr:col>
                    <xdr:colOff>95250</xdr:colOff>
                    <xdr:row>28</xdr:row>
                    <xdr:rowOff>0</xdr:rowOff>
                  </from>
                  <to>
                    <xdr:col>4</xdr:col>
                    <xdr:colOff>95250</xdr:colOff>
                    <xdr:row>29</xdr:row>
                    <xdr:rowOff>0</xdr:rowOff>
                  </to>
                </anchor>
              </controlPr>
            </control>
          </mc:Choice>
        </mc:AlternateContent>
        <mc:AlternateContent xmlns:mc="http://schemas.openxmlformats.org/markup-compatibility/2006">
          <mc:Choice Requires="x14">
            <control shapeId="2197" r:id="rId47" name="Option Button 149">
              <controlPr defaultSize="0" autoFill="0" autoLine="0" autoPict="0">
                <anchor moveWithCells="1">
                  <from>
                    <xdr:col>3</xdr:col>
                    <xdr:colOff>266700</xdr:colOff>
                    <xdr:row>29</xdr:row>
                    <xdr:rowOff>0</xdr:rowOff>
                  </from>
                  <to>
                    <xdr:col>5</xdr:col>
                    <xdr:colOff>104775</xdr:colOff>
                    <xdr:row>30</xdr:row>
                    <xdr:rowOff>0</xdr:rowOff>
                  </to>
                </anchor>
              </controlPr>
            </control>
          </mc:Choice>
        </mc:AlternateContent>
        <mc:AlternateContent xmlns:mc="http://schemas.openxmlformats.org/markup-compatibility/2006">
          <mc:Choice Requires="x14">
            <control shapeId="2198" r:id="rId48" name="Option Button 150">
              <controlPr defaultSize="0" autoFill="0" autoLine="0" autoPict="0">
                <anchor moveWithCells="1">
                  <from>
                    <xdr:col>3</xdr:col>
                    <xdr:colOff>266700</xdr:colOff>
                    <xdr:row>30</xdr:row>
                    <xdr:rowOff>0</xdr:rowOff>
                  </from>
                  <to>
                    <xdr:col>5</xdr:col>
                    <xdr:colOff>104775</xdr:colOff>
                    <xdr:row>31</xdr:row>
                    <xdr:rowOff>0</xdr:rowOff>
                  </to>
                </anchor>
              </controlPr>
            </control>
          </mc:Choice>
        </mc:AlternateContent>
        <mc:AlternateContent xmlns:mc="http://schemas.openxmlformats.org/markup-compatibility/2006">
          <mc:Choice Requires="x14">
            <control shapeId="2199" r:id="rId49" name="Option Button 151">
              <controlPr defaultSize="0" autoFill="0" autoLine="0" autoPict="0">
                <anchor moveWithCells="1">
                  <from>
                    <xdr:col>3</xdr:col>
                    <xdr:colOff>266700</xdr:colOff>
                    <xdr:row>31</xdr:row>
                    <xdr:rowOff>0</xdr:rowOff>
                  </from>
                  <to>
                    <xdr:col>5</xdr:col>
                    <xdr:colOff>104775</xdr:colOff>
                    <xdr:row>32</xdr:row>
                    <xdr:rowOff>0</xdr:rowOff>
                  </to>
                </anchor>
              </controlPr>
            </control>
          </mc:Choice>
        </mc:AlternateContent>
        <mc:AlternateContent xmlns:mc="http://schemas.openxmlformats.org/markup-compatibility/2006">
          <mc:Choice Requires="x14">
            <control shapeId="2200" r:id="rId50" name="Option Button 152">
              <controlPr defaultSize="0" autoFill="0" autoLine="0" autoPict="0">
                <anchor moveWithCells="1">
                  <from>
                    <xdr:col>3</xdr:col>
                    <xdr:colOff>266700</xdr:colOff>
                    <xdr:row>32</xdr:row>
                    <xdr:rowOff>0</xdr:rowOff>
                  </from>
                  <to>
                    <xdr:col>5</xdr:col>
                    <xdr:colOff>104775</xdr:colOff>
                    <xdr:row>33</xdr:row>
                    <xdr:rowOff>0</xdr:rowOff>
                  </to>
                </anchor>
              </controlPr>
            </control>
          </mc:Choice>
        </mc:AlternateContent>
        <mc:AlternateContent xmlns:mc="http://schemas.openxmlformats.org/markup-compatibility/2006">
          <mc:Choice Requires="x14">
            <control shapeId="2233" r:id="rId51" name="Option Button 185">
              <controlPr defaultSize="0" autoFill="0" autoLine="0" autoPict="0">
                <anchor moveWithCells="1">
                  <from>
                    <xdr:col>10</xdr:col>
                    <xdr:colOff>161925</xdr:colOff>
                    <xdr:row>15</xdr:row>
                    <xdr:rowOff>190500</xdr:rowOff>
                  </from>
                  <to>
                    <xdr:col>12</xdr:col>
                    <xdr:colOff>0</xdr:colOff>
                    <xdr:row>17</xdr:row>
                    <xdr:rowOff>38100</xdr:rowOff>
                  </to>
                </anchor>
              </controlPr>
            </control>
          </mc:Choice>
        </mc:AlternateContent>
        <mc:AlternateContent xmlns:mc="http://schemas.openxmlformats.org/markup-compatibility/2006">
          <mc:Choice Requires="x14">
            <control shapeId="2234" r:id="rId52" name="Option Button 186">
              <controlPr defaultSize="0" autoFill="0" autoLine="0" autoPict="0">
                <anchor moveWithCells="1">
                  <from>
                    <xdr:col>13</xdr:col>
                    <xdr:colOff>57150</xdr:colOff>
                    <xdr:row>15</xdr:row>
                    <xdr:rowOff>200025</xdr:rowOff>
                  </from>
                  <to>
                    <xdr:col>14</xdr:col>
                    <xdr:colOff>266700</xdr:colOff>
                    <xdr:row>17</xdr:row>
                    <xdr:rowOff>38100</xdr:rowOff>
                  </to>
                </anchor>
              </controlPr>
            </control>
          </mc:Choice>
        </mc:AlternateContent>
        <mc:AlternateContent xmlns:mc="http://schemas.openxmlformats.org/markup-compatibility/2006">
          <mc:Choice Requires="x14">
            <control shapeId="2236" r:id="rId53" name="Group Box 188">
              <controlPr locked="0" defaultSize="0" autoFill="0" autoPict="0" macro="[0]!グループ188_Click">
                <anchor moveWithCells="1">
                  <from>
                    <xdr:col>10</xdr:col>
                    <xdr:colOff>123825</xdr:colOff>
                    <xdr:row>16</xdr:row>
                    <xdr:rowOff>0</xdr:rowOff>
                  </from>
                  <to>
                    <xdr:col>16</xdr:col>
                    <xdr:colOff>0</xdr:colOff>
                    <xdr:row>17</xdr:row>
                    <xdr:rowOff>85725</xdr:rowOff>
                  </to>
                </anchor>
              </controlPr>
            </control>
          </mc:Choice>
        </mc:AlternateContent>
        <mc:AlternateContent xmlns:mc="http://schemas.openxmlformats.org/markup-compatibility/2006">
          <mc:Choice Requires="x14">
            <control shapeId="2237" r:id="rId54" name="Option Button 189">
              <controlPr defaultSize="0" autoFill="0" autoLine="0" autoPict="0">
                <anchor moveWithCells="1">
                  <from>
                    <xdr:col>19</xdr:col>
                    <xdr:colOff>495300</xdr:colOff>
                    <xdr:row>15</xdr:row>
                    <xdr:rowOff>180975</xdr:rowOff>
                  </from>
                  <to>
                    <xdr:col>21</xdr:col>
                    <xdr:colOff>0</xdr:colOff>
                    <xdr:row>17</xdr:row>
                    <xdr:rowOff>28575</xdr:rowOff>
                  </to>
                </anchor>
              </controlPr>
            </control>
          </mc:Choice>
        </mc:AlternateContent>
        <mc:AlternateContent xmlns:mc="http://schemas.openxmlformats.org/markup-compatibility/2006">
          <mc:Choice Requires="x14">
            <control shapeId="2238" r:id="rId55" name="Option Button 190">
              <controlPr defaultSize="0" autoFill="0" autoLine="0" autoPict="0">
                <anchor moveWithCells="1">
                  <from>
                    <xdr:col>22</xdr:col>
                    <xdr:colOff>161925</xdr:colOff>
                    <xdr:row>15</xdr:row>
                    <xdr:rowOff>190500</xdr:rowOff>
                  </from>
                  <to>
                    <xdr:col>23</xdr:col>
                    <xdr:colOff>142875</xdr:colOff>
                    <xdr:row>17</xdr:row>
                    <xdr:rowOff>38100</xdr:rowOff>
                  </to>
                </anchor>
              </controlPr>
            </control>
          </mc:Choice>
        </mc:AlternateContent>
        <mc:AlternateContent xmlns:mc="http://schemas.openxmlformats.org/markup-compatibility/2006">
          <mc:Choice Requires="x14">
            <control shapeId="2239" r:id="rId56" name="Group Box 191">
              <controlPr defaultSize="0" autoFill="0" autoPict="0">
                <anchor moveWithCells="1">
                  <from>
                    <xdr:col>19</xdr:col>
                    <xdr:colOff>409575</xdr:colOff>
                    <xdr:row>15</xdr:row>
                    <xdr:rowOff>180975</xdr:rowOff>
                  </from>
                  <to>
                    <xdr:col>25</xdr:col>
                    <xdr:colOff>95250</xdr:colOff>
                    <xdr:row>17</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E30F8B04-78CB-4DDF-B662-7F9E74DCBE5F}">
            <xm:f>AND($W$28="",'※市町村使用シート（入力不要）'!$AE$5=1)</xm:f>
            <x14:dxf>
              <fill>
                <patternFill>
                  <bgColor rgb="FFFF8585"/>
                </patternFill>
              </fill>
            </x14:dxf>
          </x14:cfRule>
          <xm:sqref>W28:X28</xm:sqref>
        </x14:conditionalFormatting>
        <x14:conditionalFormatting xmlns:xm="http://schemas.microsoft.com/office/excel/2006/main">
          <x14:cfRule type="expression" priority="40" id="{EB90827F-B92B-4778-BF3C-A570247BE02E}">
            <xm:f>AND('※市町村使用シート（入力不要）'!$AN$5=TRUE,$G$35="")</xm:f>
            <x14:dxf>
              <fill>
                <patternFill>
                  <bgColor rgb="FFFF8585"/>
                </patternFill>
              </fill>
            </x14:dxf>
          </x14:cfRule>
          <xm:sqref>G35:Z35</xm:sqref>
        </x14:conditionalFormatting>
        <x14:conditionalFormatting xmlns:xm="http://schemas.microsoft.com/office/excel/2006/main">
          <x14:cfRule type="expression" priority="33" id="{3BE6B1F1-92A6-4538-929F-0943CDC29A48}">
            <xm:f>AND('※市町村使用シート（入力不要）'!$BD$5=TRUE,$V$39="")</xm:f>
            <x14:dxf>
              <fill>
                <patternFill>
                  <bgColor rgb="FFFF8585"/>
                </patternFill>
              </fill>
            </x14:dxf>
          </x14:cfRule>
          <xm:sqref>V39:W39</xm:sqref>
        </x14:conditionalFormatting>
        <x14:conditionalFormatting xmlns:xm="http://schemas.microsoft.com/office/excel/2006/main">
          <x14:cfRule type="expression" priority="32" id="{EF15B7EA-88F3-441D-8166-63028D3E86F5}">
            <xm:f>AND('※市町村使用シート（入力不要）'!$BB$5=TRUE,$Q$39="")</xm:f>
            <x14:dxf>
              <fill>
                <patternFill>
                  <bgColor rgb="FFFF8585"/>
                </patternFill>
              </fill>
            </x14:dxf>
          </x14:cfRule>
          <xm:sqref>Q39</xm:sqref>
        </x14:conditionalFormatting>
        <x14:conditionalFormatting xmlns:xm="http://schemas.microsoft.com/office/excel/2006/main">
          <x14:cfRule type="expression" priority="28" id="{F483A2E4-9329-4A8A-B2A6-F7324348B39F}">
            <xm:f>'※市町村使用シート（入力不要）'!$AN$5=TRUE</xm:f>
            <x14:dxf>
              <fill>
                <patternFill>
                  <bgColor rgb="FFFFFF99"/>
                </patternFill>
              </fill>
            </x14:dxf>
          </x14:cfRule>
          <x14:cfRule type="expression" priority="29" id="{0B55F187-C645-4363-B467-711CDBDC5FDA}">
            <xm:f>'※市町村使用シート（入力不要）'!$AM$5=TRUE</xm:f>
            <x14:dxf>
              <fill>
                <patternFill>
                  <bgColor rgb="FFFFFF99"/>
                </patternFill>
              </fill>
            </x14:dxf>
          </x14:cfRule>
          <x14:cfRule type="expression" priority="30" id="{7E574A50-2B84-4F50-9F25-E77DCE009020}">
            <xm:f>'※市町村使用シート（入力不要）'!$AL$5=TRUE</xm:f>
            <x14:dxf>
              <fill>
                <patternFill>
                  <bgColor rgb="FFFFFF99"/>
                </patternFill>
              </fill>
            </x14:dxf>
          </x14:cfRule>
          <x14:cfRule type="expression" priority="31" id="{57C7A9A2-8136-4577-BD4B-BB97DC5E958E}">
            <xm:f>'※市町村使用シート（入力不要）'!$AK$5=TRUE</xm:f>
            <x14:dxf>
              <fill>
                <patternFill>
                  <bgColor rgb="FFFFFF99"/>
                </patternFill>
              </fill>
            </x14:dxf>
          </x14:cfRule>
          <xm:sqref>D34:Z34</xm:sqref>
        </x14:conditionalFormatting>
        <x14:conditionalFormatting xmlns:xm="http://schemas.microsoft.com/office/excel/2006/main">
          <x14:cfRule type="expression" priority="24" id="{27069D08-00FB-47C9-8B99-E3DE9DA020FF}">
            <xm:f>'※市町村使用シート（入力不要）'!$AY$5=TRUE</xm:f>
            <x14:dxf>
              <fill>
                <patternFill>
                  <bgColor rgb="FFFFFF99"/>
                </patternFill>
              </fill>
            </x14:dxf>
          </x14:cfRule>
          <x14:cfRule type="expression" priority="25" id="{C3E64939-EFB9-47BC-BC20-70E10485C03C}">
            <xm:f>'※市町村使用シート（入力不要）'!$AX$5=TRUE</xm:f>
            <x14:dxf>
              <fill>
                <patternFill>
                  <bgColor rgb="FFFFFF99"/>
                </patternFill>
              </fill>
            </x14:dxf>
          </x14:cfRule>
          <x14:cfRule type="expression" priority="26" id="{54DBCDAF-6CFF-4749-995B-4E8BAAA72AF2}">
            <xm:f>'※市町村使用シート（入力不要）'!$AW$5=TRUE</xm:f>
            <x14:dxf>
              <fill>
                <patternFill>
                  <bgColor rgb="FFFFFF99"/>
                </patternFill>
              </fill>
            </x14:dxf>
          </x14:cfRule>
          <x14:cfRule type="expression" priority="27" id="{C9308AA9-2C40-41B5-9CCE-AC92173B4F86}">
            <xm:f>'※市町村使用シート（入力不要）'!$AV$5=TRUE</xm:f>
            <x14:dxf>
              <fill>
                <patternFill>
                  <bgColor rgb="FFFFFF99"/>
                </patternFill>
              </fill>
            </x14:dxf>
          </x14:cfRule>
          <xm:sqref>D38:Z38</xm:sqref>
        </x14:conditionalFormatting>
        <x14:conditionalFormatting xmlns:xm="http://schemas.microsoft.com/office/excel/2006/main">
          <x14:cfRule type="expression" priority="23" id="{4A6A037C-08A3-4E5F-9C88-F3F8034F1460}">
            <xm:f>AND('※市町村使用シート（入力不要）'!$BH$5=1,$L$41="")</xm:f>
            <x14:dxf>
              <fill>
                <patternFill>
                  <bgColor rgb="FFFF8585"/>
                </patternFill>
              </fill>
            </x14:dxf>
          </x14:cfRule>
          <xm:sqref>L41:M41</xm:sqref>
        </x14:conditionalFormatting>
        <x14:conditionalFormatting xmlns:xm="http://schemas.microsoft.com/office/excel/2006/main">
          <x14:cfRule type="expression" priority="21" id="{E06D550D-EE27-4AB7-B8AC-123EB5EC3EDB}">
            <xm:f>AND('※市町村使用シート（入力不要）'!$BK$5=1,$G$43="")</xm:f>
            <x14:dxf>
              <fill>
                <patternFill>
                  <bgColor rgb="FFFF8585"/>
                </patternFill>
              </fill>
            </x14:dxf>
          </x14:cfRule>
          <xm:sqref>G43:J43</xm:sqref>
        </x14:conditionalFormatting>
        <x14:conditionalFormatting xmlns:xm="http://schemas.microsoft.com/office/excel/2006/main">
          <x14:cfRule type="expression" priority="20" id="{72D0172A-080E-4F54-B3AD-351B26921BC6}">
            <xm:f>AND('※市町村使用シート（入力不要）'!$BK$5=3,$P$43="")</xm:f>
            <x14:dxf>
              <fill>
                <patternFill>
                  <bgColor rgb="FFFF8585"/>
                </patternFill>
              </fill>
            </x14:dxf>
          </x14:cfRule>
          <xm:sqref>P43:S43</xm:sqref>
        </x14:conditionalFormatting>
        <x14:conditionalFormatting xmlns:xm="http://schemas.microsoft.com/office/excel/2006/main">
          <x14:cfRule type="expression" priority="19" id="{D3DE0684-8335-461C-903E-E9AE0C88E68B}">
            <xm:f>AND('※市町村使用シート（入力不要）'!$BK$5=2,$G$44="")</xm:f>
            <x14:dxf>
              <fill>
                <patternFill>
                  <bgColor rgb="FFFF8585"/>
                </patternFill>
              </fill>
            </x14:dxf>
          </x14:cfRule>
          <xm:sqref>G44:J44</xm:sqref>
        </x14:conditionalFormatting>
        <x14:conditionalFormatting xmlns:xm="http://schemas.microsoft.com/office/excel/2006/main">
          <x14:cfRule type="expression" priority="16" id="{DB916CCA-2D39-4140-A985-2A65ADC277EC}">
            <xm:f>AND('※市町村使用シート（入力不要）'!$CD$5=6,$U$52="")</xm:f>
            <x14:dxf>
              <fill>
                <patternFill>
                  <bgColor rgb="FFFF8585"/>
                </patternFill>
              </fill>
            </x14:dxf>
          </x14:cfRule>
          <xm:sqref>U52:Y52</xm:sqref>
        </x14:conditionalFormatting>
        <x14:conditionalFormatting xmlns:xm="http://schemas.microsoft.com/office/excel/2006/main">
          <x14:cfRule type="expression" priority="6" id="{02C5620B-EAC8-4235-9F97-76C8CE11C9E4}">
            <xm:f>AND('※市町村使用シート（入力不要）'!$AG$5=5,$Q$33="")</xm:f>
            <x14:dxf>
              <fill>
                <patternFill patternType="solid">
                  <bgColor rgb="FFFF7C80"/>
                </patternFill>
              </fill>
            </x14:dxf>
          </x14:cfRule>
          <xm:sqref>Q33:S33</xm:sqref>
        </x14:conditionalFormatting>
        <x14:conditionalFormatting xmlns:xm="http://schemas.microsoft.com/office/excel/2006/main">
          <x14:cfRule type="expression" priority="5" id="{F1EFE3FC-B895-4390-95A8-E96AFC4F2EE2}">
            <xm:f>AND('※市町村使用シート（入力不要）'!$AG$5=5,$U$33="")</xm:f>
            <x14:dxf>
              <fill>
                <patternFill>
                  <bgColor rgb="FFFF7C80"/>
                </patternFill>
              </fill>
            </x14:dxf>
          </x14:cfRule>
          <xm:sqref>U33:W33</xm:sqref>
        </x14:conditionalFormatting>
        <x14:conditionalFormatting xmlns:xm="http://schemas.microsoft.com/office/excel/2006/main">
          <x14:cfRule type="expression" priority="1" id="{5A5F5ACB-FAB5-480E-B4D1-CDDFF459280D}">
            <xm:f>AND($W$28="",'※市町村使用シート（入力不要）'!$M$5=2)</xm:f>
            <x14:dxf>
              <fill>
                <patternFill>
                  <bgColor rgb="FFFF7C80"/>
                </patternFill>
              </fill>
            </x14:dxf>
          </x14:cfRule>
          <xm:sqref>Q17:Z17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pageSetUpPr fitToPage="1"/>
  </sheetPr>
  <dimension ref="B1:AC27"/>
  <sheetViews>
    <sheetView showGridLines="0" view="pageBreakPreview" zoomScaleNormal="100" zoomScaleSheetLayoutView="100" workbookViewId="0">
      <selection activeCell="AD10" sqref="AD10"/>
    </sheetView>
  </sheetViews>
  <sheetFormatPr defaultRowHeight="13.5" x14ac:dyDescent="0.15"/>
  <cols>
    <col min="1" max="1" width="1.875" style="58" customWidth="1"/>
    <col min="2" max="2" width="10.625" style="58" customWidth="1"/>
    <col min="3" max="3" width="5.375" style="58" customWidth="1"/>
    <col min="4" max="4" width="4.375" style="58" customWidth="1"/>
    <col min="5" max="5" width="2.125" style="58" customWidth="1"/>
    <col min="6" max="6" width="4.625" style="58" customWidth="1"/>
    <col min="7" max="7" width="4.125" style="58" customWidth="1"/>
    <col min="8" max="8" width="4.625" style="58" customWidth="1"/>
    <col min="9" max="9" width="2.125" style="58" customWidth="1"/>
    <col min="10" max="11" width="4.625" style="58" customWidth="1"/>
    <col min="12" max="12" width="2.125" style="58" customWidth="1"/>
    <col min="13" max="13" width="4.625" style="58" customWidth="1"/>
    <col min="14" max="14" width="2.125" style="58" customWidth="1"/>
    <col min="15" max="15" width="4.625" style="58" customWidth="1"/>
    <col min="16" max="16" width="2.25" style="58" customWidth="1"/>
    <col min="17" max="17" width="5.25" style="58" customWidth="1"/>
    <col min="18" max="18" width="3.5" style="58" customWidth="1"/>
    <col min="19" max="19" width="4.625" style="58" customWidth="1"/>
    <col min="20" max="20" width="6.5" style="58" customWidth="1"/>
    <col min="21" max="21" width="4.875" style="58" customWidth="1"/>
    <col min="22" max="22" width="2.375" style="58" customWidth="1"/>
    <col min="23" max="23" width="5" style="58" customWidth="1"/>
    <col min="24" max="24" width="2.375" style="58" customWidth="1"/>
    <col min="25" max="25" width="4.625" style="58" customWidth="1"/>
    <col min="26" max="26" width="3.25" style="58" customWidth="1"/>
    <col min="27" max="27" width="1.75" style="58" customWidth="1"/>
    <col min="28" max="28" width="9" style="58"/>
    <col min="29" max="29" width="0" style="58" hidden="1" customWidth="1"/>
    <col min="30" max="16384" width="9" style="58"/>
  </cols>
  <sheetData>
    <row r="1" spans="2:29" s="62" customFormat="1" ht="24" customHeight="1" x14ac:dyDescent="0.15">
      <c r="B1" s="378" t="s">
        <v>238</v>
      </c>
      <c r="C1" s="378"/>
      <c r="D1" s="378"/>
      <c r="E1" s="378"/>
      <c r="F1" s="378"/>
      <c r="G1" s="378"/>
      <c r="H1" s="378"/>
      <c r="I1" s="378"/>
      <c r="J1" s="378"/>
      <c r="K1" s="378"/>
      <c r="L1" s="378"/>
      <c r="M1" s="378"/>
      <c r="N1" s="378"/>
      <c r="O1" s="378"/>
      <c r="P1" s="378"/>
      <c r="Q1" s="378"/>
      <c r="R1" s="378"/>
      <c r="S1" s="378"/>
      <c r="T1" s="378"/>
      <c r="U1" s="378"/>
      <c r="V1" s="378"/>
      <c r="W1" s="378"/>
      <c r="X1" s="378"/>
      <c r="Y1" s="378"/>
      <c r="Z1" s="378"/>
    </row>
    <row r="2" spans="2:29" s="62" customFormat="1" ht="21" customHeight="1" x14ac:dyDescent="0.15">
      <c r="B2" s="73"/>
      <c r="C2" s="73"/>
      <c r="D2" s="79"/>
      <c r="E2" s="71"/>
      <c r="F2" s="78"/>
      <c r="G2" s="71"/>
      <c r="H2" s="71"/>
      <c r="I2" s="71"/>
      <c r="J2" s="71"/>
      <c r="K2" s="71"/>
      <c r="L2" s="71"/>
      <c r="M2" s="77"/>
      <c r="N2" s="77"/>
      <c r="O2" s="71"/>
      <c r="P2" s="71"/>
      <c r="Q2" s="71"/>
      <c r="R2" s="71"/>
      <c r="S2" s="71"/>
      <c r="T2" s="71"/>
      <c r="U2" s="379"/>
      <c r="V2" s="379"/>
      <c r="W2" s="379"/>
      <c r="X2" s="379"/>
      <c r="Y2" s="379"/>
      <c r="Z2" s="379"/>
    </row>
    <row r="3" spans="2:29" s="62" customFormat="1" ht="21" customHeight="1" x14ac:dyDescent="0.15">
      <c r="B3" s="73"/>
      <c r="C3" s="73"/>
      <c r="D3" s="79"/>
      <c r="E3" s="71"/>
      <c r="F3" s="78"/>
      <c r="G3" s="71"/>
      <c r="H3" s="71"/>
      <c r="I3" s="71"/>
      <c r="J3" s="71"/>
      <c r="K3" s="71"/>
      <c r="L3" s="71"/>
      <c r="M3" s="77"/>
      <c r="N3" s="77"/>
      <c r="O3" s="71"/>
      <c r="P3" s="71"/>
      <c r="Q3" s="71"/>
      <c r="R3" s="71"/>
      <c r="S3" s="71"/>
      <c r="T3" s="71"/>
      <c r="U3" s="76"/>
      <c r="V3" s="76"/>
      <c r="W3" s="76"/>
      <c r="X3" s="76"/>
      <c r="Y3" s="76"/>
      <c r="Z3" s="76"/>
    </row>
    <row r="4" spans="2:29" s="62" customFormat="1" ht="16.5" customHeight="1" x14ac:dyDescent="0.15">
      <c r="B4" s="446" t="s">
        <v>246</v>
      </c>
      <c r="C4" s="447"/>
      <c r="D4" s="447"/>
      <c r="E4" s="447"/>
      <c r="F4" s="447"/>
      <c r="G4" s="447"/>
      <c r="H4" s="447"/>
      <c r="I4" s="447"/>
      <c r="J4" s="447"/>
      <c r="K4" s="447"/>
      <c r="L4" s="447"/>
      <c r="M4" s="447"/>
      <c r="N4" s="447"/>
      <c r="O4" s="447"/>
      <c r="P4" s="448"/>
      <c r="Q4" s="75"/>
      <c r="R4" s="3"/>
      <c r="S4" s="3"/>
      <c r="T4" s="3"/>
      <c r="U4" s="6"/>
      <c r="V4" s="7"/>
      <c r="W4" s="6"/>
      <c r="X4" s="8"/>
      <c r="Y4" s="9"/>
      <c r="Z4" s="10"/>
    </row>
    <row r="5" spans="2:29" s="62" customFormat="1" ht="16.5" customHeight="1" x14ac:dyDescent="0.15">
      <c r="B5" s="449"/>
      <c r="C5" s="450"/>
      <c r="D5" s="450"/>
      <c r="E5" s="450"/>
      <c r="F5" s="450"/>
      <c r="G5" s="450"/>
      <c r="H5" s="450"/>
      <c r="I5" s="450"/>
      <c r="J5" s="450"/>
      <c r="K5" s="450"/>
      <c r="L5" s="450"/>
      <c r="M5" s="450"/>
      <c r="N5" s="450"/>
      <c r="O5" s="450"/>
      <c r="P5" s="451"/>
      <c r="Q5" s="75"/>
      <c r="R5" s="456"/>
      <c r="S5" s="456"/>
      <c r="T5" s="456"/>
      <c r="U5" s="456"/>
      <c r="V5" s="456"/>
      <c r="W5" s="456"/>
      <c r="X5" s="456"/>
      <c r="Y5" s="456"/>
      <c r="Z5" s="456"/>
    </row>
    <row r="6" spans="2:29" s="62" customFormat="1" ht="16.5" customHeight="1" x14ac:dyDescent="0.15">
      <c r="B6" s="449"/>
      <c r="C6" s="450"/>
      <c r="D6" s="450"/>
      <c r="E6" s="450"/>
      <c r="F6" s="450"/>
      <c r="G6" s="450"/>
      <c r="H6" s="450"/>
      <c r="I6" s="450"/>
      <c r="J6" s="450"/>
      <c r="K6" s="450"/>
      <c r="L6" s="450"/>
      <c r="M6" s="450"/>
      <c r="N6" s="450"/>
      <c r="O6" s="450"/>
      <c r="P6" s="451"/>
      <c r="Q6" s="75"/>
      <c r="R6" s="456"/>
      <c r="S6" s="456"/>
      <c r="T6" s="456"/>
      <c r="U6" s="456"/>
      <c r="V6" s="456"/>
      <c r="W6" s="456"/>
      <c r="X6" s="456"/>
      <c r="Y6" s="456"/>
      <c r="Z6" s="456"/>
    </row>
    <row r="7" spans="2:29" s="62" customFormat="1" ht="16.5" customHeight="1" x14ac:dyDescent="0.15">
      <c r="B7" s="452"/>
      <c r="C7" s="453"/>
      <c r="D7" s="453"/>
      <c r="E7" s="453"/>
      <c r="F7" s="453"/>
      <c r="G7" s="453"/>
      <c r="H7" s="453"/>
      <c r="I7" s="453"/>
      <c r="J7" s="453"/>
      <c r="K7" s="453"/>
      <c r="L7" s="453"/>
      <c r="M7" s="453"/>
      <c r="N7" s="453"/>
      <c r="O7" s="453"/>
      <c r="P7" s="454"/>
      <c r="Q7" s="74"/>
      <c r="R7" s="444"/>
      <c r="S7" s="444"/>
      <c r="T7" s="444"/>
      <c r="U7" s="445"/>
      <c r="V7" s="445"/>
      <c r="W7" s="445"/>
      <c r="X7" s="445"/>
      <c r="Y7" s="445"/>
      <c r="Z7" s="445"/>
    </row>
    <row r="8" spans="2:29" s="62" customFormat="1" ht="15.75" customHeight="1" x14ac:dyDescent="0.15">
      <c r="B8" s="73"/>
      <c r="C8" s="73"/>
      <c r="D8" s="146"/>
      <c r="E8" s="113" t="s">
        <v>127</v>
      </c>
      <c r="F8" s="71"/>
      <c r="G8" s="71"/>
      <c r="H8" s="71"/>
      <c r="P8" s="156"/>
      <c r="Q8" s="156"/>
      <c r="R8" s="210" t="s">
        <v>247</v>
      </c>
      <c r="S8" s="210"/>
      <c r="T8" s="210"/>
      <c r="U8" s="455" t="str">
        <f>求人票【明示】!$D$14&amp;""</f>
        <v/>
      </c>
      <c r="V8" s="455"/>
      <c r="W8" s="455"/>
      <c r="X8" s="455"/>
      <c r="Y8" s="455"/>
      <c r="Z8" s="455"/>
      <c r="AC8" s="68"/>
    </row>
    <row r="9" spans="2:29" s="62" customFormat="1" ht="6.75" customHeight="1" x14ac:dyDescent="0.15">
      <c r="B9" s="73"/>
      <c r="C9" s="73"/>
      <c r="D9" s="71"/>
      <c r="E9" s="72"/>
      <c r="F9" s="71"/>
      <c r="G9" s="71"/>
      <c r="H9" s="71"/>
      <c r="P9" s="70"/>
      <c r="Q9" s="70"/>
      <c r="R9" s="70"/>
      <c r="S9" s="69"/>
      <c r="T9" s="69"/>
      <c r="U9" s="69"/>
      <c r="V9" s="69"/>
      <c r="W9" s="69"/>
      <c r="X9" s="69"/>
      <c r="Y9" s="69"/>
      <c r="Z9" s="69"/>
      <c r="AC9" s="68"/>
    </row>
    <row r="10" spans="2:29" s="62" customFormat="1" ht="21" customHeight="1" x14ac:dyDescent="0.15">
      <c r="B10" s="380" t="s">
        <v>245</v>
      </c>
      <c r="C10" s="380"/>
      <c r="D10" s="381"/>
      <c r="E10" s="381"/>
      <c r="F10" s="381"/>
      <c r="G10" s="381"/>
      <c r="H10" s="381"/>
      <c r="I10" s="381"/>
      <c r="J10" s="381"/>
      <c r="K10" s="381"/>
      <c r="L10" s="381"/>
      <c r="M10" s="381"/>
      <c r="N10" s="381"/>
      <c r="O10" s="381"/>
      <c r="P10" s="381"/>
      <c r="Q10" s="381"/>
      <c r="R10" s="381"/>
      <c r="S10" s="381"/>
      <c r="T10" s="381"/>
      <c r="U10" s="381"/>
      <c r="V10" s="381"/>
      <c r="W10" s="381"/>
      <c r="X10" s="381"/>
      <c r="Y10" s="381"/>
      <c r="Z10" s="381"/>
    </row>
    <row r="11" spans="2:29" s="62" customFormat="1" ht="20.25" customHeight="1" thickBot="1" x14ac:dyDescent="0.2">
      <c r="B11" s="67"/>
      <c r="C11" s="67"/>
      <c r="D11" s="66"/>
      <c r="E11" s="66"/>
      <c r="F11" s="66"/>
      <c r="G11" s="66"/>
      <c r="H11" s="66"/>
      <c r="I11" s="65"/>
      <c r="J11" s="65"/>
      <c r="K11" s="65"/>
      <c r="L11" s="65"/>
      <c r="M11" s="65"/>
      <c r="N11" s="65"/>
      <c r="O11" s="65"/>
      <c r="P11" s="65"/>
      <c r="Q11" s="65"/>
      <c r="R11" s="65"/>
      <c r="S11" s="65"/>
      <c r="T11" s="65"/>
      <c r="U11" s="65"/>
      <c r="V11" s="65"/>
      <c r="W11" s="65"/>
      <c r="X11" s="65"/>
      <c r="Y11" s="65"/>
      <c r="Z11" s="65"/>
    </row>
    <row r="12" spans="2:29" s="63" customFormat="1" ht="29.1" customHeight="1" thickBot="1" x14ac:dyDescent="0.2">
      <c r="B12" s="391" t="s">
        <v>82</v>
      </c>
      <c r="C12" s="392"/>
      <c r="D12" s="388" t="s">
        <v>225</v>
      </c>
      <c r="E12" s="389"/>
      <c r="F12" s="389"/>
      <c r="G12" s="389"/>
      <c r="H12" s="389"/>
      <c r="I12" s="409">
        <f>(U12*I13)</f>
        <v>0</v>
      </c>
      <c r="J12" s="409"/>
      <c r="K12" s="409"/>
      <c r="L12" s="409"/>
      <c r="M12" s="410"/>
      <c r="N12" s="411" t="s">
        <v>49</v>
      </c>
      <c r="O12" s="412"/>
      <c r="P12" s="413" t="s">
        <v>226</v>
      </c>
      <c r="Q12" s="413"/>
      <c r="R12" s="413"/>
      <c r="S12" s="413"/>
      <c r="T12" s="413"/>
      <c r="U12" s="386"/>
      <c r="V12" s="387"/>
      <c r="W12" s="387"/>
      <c r="X12" s="387"/>
      <c r="Y12" s="384" t="s">
        <v>81</v>
      </c>
      <c r="Z12" s="385"/>
      <c r="AA12" s="155"/>
      <c r="AB12" s="64"/>
    </row>
    <row r="13" spans="2:29" s="63" customFormat="1" ht="29.1" customHeight="1" thickBot="1" x14ac:dyDescent="0.2">
      <c r="B13" s="393"/>
      <c r="C13" s="394"/>
      <c r="D13" s="414" t="s">
        <v>227</v>
      </c>
      <c r="E13" s="414"/>
      <c r="F13" s="414"/>
      <c r="G13" s="414"/>
      <c r="H13" s="414"/>
      <c r="I13" s="382"/>
      <c r="J13" s="383"/>
      <c r="K13" s="383"/>
      <c r="L13" s="383"/>
      <c r="M13" s="383"/>
      <c r="N13" s="415" t="s">
        <v>49</v>
      </c>
      <c r="O13" s="416"/>
      <c r="P13" s="404"/>
      <c r="Q13" s="405"/>
      <c r="R13" s="405"/>
      <c r="S13" s="405"/>
      <c r="T13" s="405"/>
      <c r="U13" s="405"/>
      <c r="V13" s="405"/>
      <c r="W13" s="405"/>
      <c r="X13" s="405"/>
      <c r="Y13" s="405"/>
      <c r="Z13" s="406"/>
      <c r="AA13" s="64"/>
    </row>
    <row r="14" spans="2:29" s="63" customFormat="1" ht="18" customHeight="1" x14ac:dyDescent="0.15">
      <c r="B14" s="390" t="s">
        <v>80</v>
      </c>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row>
    <row r="15" spans="2:29" ht="15.75" customHeight="1" thickBot="1" x14ac:dyDescent="0.2"/>
    <row r="16" spans="2:29" s="62" customFormat="1" ht="24.75" customHeight="1" thickBot="1" x14ac:dyDescent="0.2">
      <c r="B16" s="395" t="s">
        <v>239</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7"/>
    </row>
    <row r="17" spans="2:29" s="62" customFormat="1" ht="21" customHeight="1" x14ac:dyDescent="0.15">
      <c r="B17" s="407" t="s">
        <v>79</v>
      </c>
      <c r="C17" s="408"/>
      <c r="D17" s="398"/>
      <c r="E17" s="399"/>
      <c r="F17" s="399"/>
      <c r="G17" s="399"/>
      <c r="H17" s="399"/>
      <c r="I17" s="399"/>
      <c r="J17" s="399"/>
      <c r="K17" s="399"/>
      <c r="L17" s="399"/>
      <c r="M17" s="399"/>
      <c r="N17" s="399"/>
      <c r="O17" s="399"/>
      <c r="P17" s="399"/>
      <c r="Q17" s="399"/>
      <c r="R17" s="400"/>
      <c r="S17" s="401" t="s">
        <v>73</v>
      </c>
      <c r="T17" s="402"/>
      <c r="U17" s="398"/>
      <c r="V17" s="399"/>
      <c r="W17" s="399"/>
      <c r="X17" s="399"/>
      <c r="Y17" s="399"/>
      <c r="Z17" s="403"/>
    </row>
    <row r="18" spans="2:29" s="61" customFormat="1" ht="90" customHeight="1" thickBot="1" x14ac:dyDescent="0.2">
      <c r="B18" s="366" t="s">
        <v>74</v>
      </c>
      <c r="C18" s="367"/>
      <c r="D18" s="332"/>
      <c r="E18" s="333"/>
      <c r="F18" s="333"/>
      <c r="G18" s="333"/>
      <c r="H18" s="333"/>
      <c r="I18" s="333"/>
      <c r="J18" s="333"/>
      <c r="K18" s="333"/>
      <c r="L18" s="333"/>
      <c r="M18" s="333"/>
      <c r="N18" s="333"/>
      <c r="O18" s="333"/>
      <c r="P18" s="333"/>
      <c r="Q18" s="333"/>
      <c r="R18" s="333"/>
      <c r="S18" s="147"/>
      <c r="T18" s="147"/>
      <c r="U18" s="147"/>
      <c r="V18" s="147"/>
      <c r="W18" s="147"/>
      <c r="X18" s="147"/>
      <c r="Y18" s="147"/>
      <c r="Z18" s="148"/>
    </row>
    <row r="19" spans="2:29" s="61" customFormat="1" ht="17.25" customHeight="1" x14ac:dyDescent="0.15">
      <c r="B19" s="368" t="s">
        <v>78</v>
      </c>
      <c r="C19" s="369"/>
      <c r="D19" s="432" t="s">
        <v>86</v>
      </c>
      <c r="E19" s="433"/>
      <c r="F19" s="434"/>
      <c r="G19" s="435"/>
      <c r="H19" s="436"/>
      <c r="I19" s="437"/>
      <c r="J19" s="438"/>
      <c r="K19" s="438"/>
      <c r="L19" s="438"/>
      <c r="M19" s="438"/>
      <c r="N19" s="438"/>
      <c r="O19" s="438"/>
      <c r="P19" s="438"/>
      <c r="Q19" s="438"/>
      <c r="R19" s="438"/>
      <c r="S19" s="438"/>
      <c r="T19" s="438"/>
      <c r="U19" s="438"/>
      <c r="V19" s="438"/>
      <c r="W19" s="438"/>
      <c r="X19" s="438"/>
      <c r="Y19" s="438"/>
      <c r="Z19" s="439"/>
    </row>
    <row r="20" spans="2:29" s="61" customFormat="1" ht="17.25" customHeight="1" x14ac:dyDescent="0.15">
      <c r="B20" s="370"/>
      <c r="C20" s="371"/>
      <c r="D20" s="191" t="s">
        <v>24</v>
      </c>
      <c r="E20" s="192"/>
      <c r="F20" s="422"/>
      <c r="G20" s="419"/>
      <c r="H20" s="419"/>
      <c r="I20" s="419"/>
      <c r="J20" s="126" t="s">
        <v>87</v>
      </c>
      <c r="K20" s="419"/>
      <c r="L20" s="419"/>
      <c r="M20" s="419"/>
      <c r="N20" s="126" t="s">
        <v>88</v>
      </c>
      <c r="O20" s="418" t="s">
        <v>25</v>
      </c>
      <c r="P20" s="418"/>
      <c r="Q20" s="419"/>
      <c r="R20" s="419"/>
      <c r="S20" s="126" t="s">
        <v>26</v>
      </c>
      <c r="T20" s="440"/>
      <c r="U20" s="440"/>
      <c r="V20" s="30"/>
      <c r="W20" s="30"/>
      <c r="X20" s="30"/>
      <c r="Y20" s="30"/>
      <c r="Z20" s="99"/>
      <c r="AC20" s="61">
        <v>1</v>
      </c>
    </row>
    <row r="21" spans="2:29" ht="17.25" customHeight="1" x14ac:dyDescent="0.15">
      <c r="B21" s="430" t="s">
        <v>77</v>
      </c>
      <c r="C21" s="431"/>
      <c r="D21" s="81"/>
      <c r="E21" s="81" t="s">
        <v>85</v>
      </c>
      <c r="F21" s="81"/>
      <c r="G21" s="420"/>
      <c r="H21" s="421"/>
      <c r="I21" s="421"/>
      <c r="J21" s="421"/>
      <c r="K21" s="81" t="s">
        <v>61</v>
      </c>
      <c r="L21" s="105"/>
      <c r="M21" s="81"/>
      <c r="N21" s="81" t="s">
        <v>83</v>
      </c>
      <c r="O21" s="81"/>
      <c r="P21" s="229"/>
      <c r="Q21" s="229"/>
      <c r="R21" s="229"/>
      <c r="S21" s="229"/>
      <c r="T21" s="81" t="s">
        <v>62</v>
      </c>
      <c r="U21" s="105"/>
      <c r="V21" s="105"/>
      <c r="W21" s="105"/>
      <c r="X21" s="105"/>
      <c r="Y21" s="105"/>
      <c r="Z21" s="106"/>
    </row>
    <row r="22" spans="2:29" ht="17.25" customHeight="1" x14ac:dyDescent="0.15">
      <c r="B22" s="137" t="s">
        <v>204</v>
      </c>
      <c r="C22" s="138"/>
      <c r="D22" s="124"/>
      <c r="E22" s="125" t="s">
        <v>84</v>
      </c>
      <c r="F22" s="125"/>
      <c r="G22" s="429"/>
      <c r="H22" s="429"/>
      <c r="I22" s="429"/>
      <c r="J22" s="429"/>
      <c r="K22" s="107" t="s">
        <v>63</v>
      </c>
      <c r="L22" s="108"/>
      <c r="M22" s="314" t="s">
        <v>203</v>
      </c>
      <c r="N22" s="314"/>
      <c r="O22" s="314"/>
      <c r="P22" s="441"/>
      <c r="Q22" s="442"/>
      <c r="R22" s="442"/>
      <c r="S22" s="442"/>
      <c r="T22" s="442"/>
      <c r="U22" s="442"/>
      <c r="V22" s="442"/>
      <c r="W22" s="442"/>
      <c r="X22" s="442"/>
      <c r="Y22" s="442"/>
      <c r="Z22" s="443"/>
      <c r="AA22" s="60"/>
    </row>
    <row r="23" spans="2:29" s="59" customFormat="1" ht="65.099999999999994" customHeight="1" x14ac:dyDescent="0.15">
      <c r="B23" s="372" t="s">
        <v>76</v>
      </c>
      <c r="C23" s="373"/>
      <c r="D23" s="423"/>
      <c r="E23" s="423"/>
      <c r="F23" s="423"/>
      <c r="G23" s="423"/>
      <c r="H23" s="423"/>
      <c r="I23" s="423"/>
      <c r="J23" s="423"/>
      <c r="K23" s="423"/>
      <c r="L23" s="423"/>
      <c r="M23" s="423"/>
      <c r="N23" s="423"/>
      <c r="O23" s="423"/>
      <c r="P23" s="423"/>
      <c r="Q23" s="423"/>
      <c r="R23" s="423"/>
      <c r="S23" s="423"/>
      <c r="T23" s="423"/>
      <c r="U23" s="423"/>
      <c r="V23" s="423"/>
      <c r="W23" s="423"/>
      <c r="X23" s="423"/>
      <c r="Y23" s="423"/>
      <c r="Z23" s="424"/>
    </row>
    <row r="24" spans="2:29" s="59" customFormat="1" ht="65.099999999999994" customHeight="1" x14ac:dyDescent="0.15">
      <c r="B24" s="374"/>
      <c r="C24" s="375"/>
      <c r="D24" s="425"/>
      <c r="E24" s="425"/>
      <c r="F24" s="425"/>
      <c r="G24" s="425"/>
      <c r="H24" s="425"/>
      <c r="I24" s="425"/>
      <c r="J24" s="425"/>
      <c r="K24" s="425"/>
      <c r="L24" s="425"/>
      <c r="M24" s="425"/>
      <c r="N24" s="425"/>
      <c r="O24" s="425"/>
      <c r="P24" s="425"/>
      <c r="Q24" s="425"/>
      <c r="R24" s="425"/>
      <c r="S24" s="425"/>
      <c r="T24" s="425"/>
      <c r="U24" s="425"/>
      <c r="V24" s="425"/>
      <c r="W24" s="425"/>
      <c r="X24" s="425"/>
      <c r="Y24" s="425"/>
      <c r="Z24" s="426"/>
    </row>
    <row r="25" spans="2:29" s="59" customFormat="1" ht="65.099999999999994" customHeight="1" thickBot="1" x14ac:dyDescent="0.2">
      <c r="B25" s="376"/>
      <c r="C25" s="377"/>
      <c r="D25" s="427"/>
      <c r="E25" s="427"/>
      <c r="F25" s="427"/>
      <c r="G25" s="427"/>
      <c r="H25" s="427"/>
      <c r="I25" s="427"/>
      <c r="J25" s="427"/>
      <c r="K25" s="427"/>
      <c r="L25" s="427"/>
      <c r="M25" s="427"/>
      <c r="N25" s="427"/>
      <c r="O25" s="427"/>
      <c r="P25" s="427"/>
      <c r="Q25" s="427"/>
      <c r="R25" s="427"/>
      <c r="S25" s="427"/>
      <c r="T25" s="427"/>
      <c r="U25" s="427"/>
      <c r="V25" s="427"/>
      <c r="W25" s="427"/>
      <c r="X25" s="427"/>
      <c r="Y25" s="427"/>
      <c r="Z25" s="428"/>
    </row>
    <row r="26" spans="2:29" ht="19.5" customHeight="1" x14ac:dyDescent="0.15">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row>
    <row r="27" spans="2:29" ht="9" customHeight="1" x14ac:dyDescent="0.15"/>
  </sheetData>
  <sheetProtection password="DFC1" sheet="1" objects="1" scenarios="1"/>
  <mergeCells count="50">
    <mergeCell ref="R7:T7"/>
    <mergeCell ref="U7:Z7"/>
    <mergeCell ref="B4:P7"/>
    <mergeCell ref="R8:T8"/>
    <mergeCell ref="U8:Z8"/>
    <mergeCell ref="R5:T5"/>
    <mergeCell ref="U5:Z5"/>
    <mergeCell ref="R6:T6"/>
    <mergeCell ref="U6:Z6"/>
    <mergeCell ref="D19:E19"/>
    <mergeCell ref="F19:H19"/>
    <mergeCell ref="I19:Z19"/>
    <mergeCell ref="T20:U20"/>
    <mergeCell ref="P22:Z22"/>
    <mergeCell ref="P21:S21"/>
    <mergeCell ref="B26:Z26"/>
    <mergeCell ref="O20:P20"/>
    <mergeCell ref="Q20:R20"/>
    <mergeCell ref="G21:J21"/>
    <mergeCell ref="D20:E20"/>
    <mergeCell ref="F20:I20"/>
    <mergeCell ref="K20:M20"/>
    <mergeCell ref="D23:Z25"/>
    <mergeCell ref="G22:J22"/>
    <mergeCell ref="M22:O22"/>
    <mergeCell ref="B21:C21"/>
    <mergeCell ref="U17:Z17"/>
    <mergeCell ref="P13:Z13"/>
    <mergeCell ref="B17:C17"/>
    <mergeCell ref="I12:M12"/>
    <mergeCell ref="N12:O12"/>
    <mergeCell ref="P12:T12"/>
    <mergeCell ref="D13:H13"/>
    <mergeCell ref="N13:O13"/>
    <mergeCell ref="D18:R18"/>
    <mergeCell ref="B18:C18"/>
    <mergeCell ref="B19:C20"/>
    <mergeCell ref="B23:C25"/>
    <mergeCell ref="B1:Z1"/>
    <mergeCell ref="U2:Z2"/>
    <mergeCell ref="B10:Z10"/>
    <mergeCell ref="I13:M13"/>
    <mergeCell ref="Y12:Z12"/>
    <mergeCell ref="U12:X12"/>
    <mergeCell ref="D12:H12"/>
    <mergeCell ref="B14:Z14"/>
    <mergeCell ref="B12:C13"/>
    <mergeCell ref="B16:Z16"/>
    <mergeCell ref="D17:R17"/>
    <mergeCell ref="S17:T17"/>
  </mergeCells>
  <phoneticPr fontId="4"/>
  <conditionalFormatting sqref="D21:P21 D22:L22 T21:Z21">
    <cfRule type="expression" dxfId="143" priority="6">
      <formula>$C$7=1</formula>
    </cfRule>
  </conditionalFormatting>
  <conditionalFormatting sqref="D19 D20:T20 V20:Z20 F19:Z19">
    <cfRule type="expression" dxfId="142" priority="5">
      <formula>$C$7=1</formula>
    </cfRule>
  </conditionalFormatting>
  <conditionalFormatting sqref="M22:P22">
    <cfRule type="expression" dxfId="141" priority="4">
      <formula>$C$7=1</formula>
    </cfRule>
  </conditionalFormatting>
  <dataValidations count="7">
    <dataValidation imeMode="halfAlpha" allowBlank="1" showInputMessage="1" showErrorMessage="1" sqref="WLP983057:WLP983058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57:WVL983058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WBT983057:WBT98305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xr:uid="{00000000-0002-0000-0300-000000000000}"/>
    <dataValidation imeMode="disabled" allowBlank="1" showInputMessage="1" showErrorMessage="1" sqref="G21:J22 I13:M13 U12:X12 P21:S21" xr:uid="{00000000-0002-0000-0300-000001000000}"/>
    <dataValidation allowBlank="1" showInputMessage="1" showErrorMessage="1" prompt="例）5" sqref="Q20:R20" xr:uid="{00000000-0002-0000-0300-000002000000}"/>
    <dataValidation allowBlank="1" showInputMessage="1" showErrorMessage="1" prompt="駅名" sqref="K20:M20" xr:uid="{00000000-0002-0000-0300-000003000000}"/>
    <dataValidation allowBlank="1" showInputMessage="1" showErrorMessage="1" prompt="例）JR仙山" sqref="F20:I20" xr:uid="{00000000-0002-0000-0300-000004000000}"/>
    <dataValidation allowBlank="1" showInputMessage="1" showErrorMessage="1" prompt="住所" sqref="I19:Z19" xr:uid="{00000000-0002-0000-0300-000005000000}"/>
    <dataValidation type="list" allowBlank="1" showInputMessage="1" showErrorMessage="1" prompt="選択" sqref="F19:H19" xr:uid="{00000000-0002-0000-0300-000006000000}">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s>
  <pageMargins left="0.47244094488188981" right="0.25" top="0.27559055118110237" bottom="0.11811023622047245" header="0.51181102362204722"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Group Box 6">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0" r:id="rId5" name="Group Box 8">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2" r:id="rId6" name="Group Box 10">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3" r:id="rId7" name="Option Button 11">
              <controlPr defaultSize="0" autoFill="0" autoLine="0" autoPict="0">
                <anchor moveWithCells="1">
                  <from>
                    <xdr:col>3</xdr:col>
                    <xdr:colOff>0</xdr:colOff>
                    <xdr:row>20</xdr:row>
                    <xdr:rowOff>0</xdr:rowOff>
                  </from>
                  <to>
                    <xdr:col>4</xdr:col>
                    <xdr:colOff>0</xdr:colOff>
                    <xdr:row>21</xdr:row>
                    <xdr:rowOff>28575</xdr:rowOff>
                  </to>
                </anchor>
              </controlPr>
            </control>
          </mc:Choice>
        </mc:AlternateContent>
        <mc:AlternateContent xmlns:mc="http://schemas.openxmlformats.org/markup-compatibility/2006">
          <mc:Choice Requires="x14">
            <control shapeId="3084" r:id="rId8" name="Option Button 12">
              <controlPr defaultSize="0" autoFill="0" autoLine="0" autoPict="0">
                <anchor moveWithCells="1">
                  <from>
                    <xdr:col>3</xdr:col>
                    <xdr:colOff>0</xdr:colOff>
                    <xdr:row>21</xdr:row>
                    <xdr:rowOff>0</xdr:rowOff>
                  </from>
                  <to>
                    <xdr:col>4</xdr:col>
                    <xdr:colOff>0</xdr:colOff>
                    <xdr:row>22</xdr:row>
                    <xdr:rowOff>28575</xdr:rowOff>
                  </to>
                </anchor>
              </controlPr>
            </control>
          </mc:Choice>
        </mc:AlternateContent>
        <mc:AlternateContent xmlns:mc="http://schemas.openxmlformats.org/markup-compatibility/2006">
          <mc:Choice Requires="x14">
            <control shapeId="3085" r:id="rId9" name="Option Button 13">
              <controlPr defaultSize="0" autoFill="0" autoLine="0" autoPict="0">
                <anchor moveWithCells="1">
                  <from>
                    <xdr:col>12</xdr:col>
                    <xdr:colOff>0</xdr:colOff>
                    <xdr:row>20</xdr:row>
                    <xdr:rowOff>0</xdr:rowOff>
                  </from>
                  <to>
                    <xdr:col>12</xdr:col>
                    <xdr:colOff>333375</xdr:colOff>
                    <xdr:row>21</xdr:row>
                    <xdr:rowOff>28575</xdr:rowOff>
                  </to>
                </anchor>
              </controlPr>
            </control>
          </mc:Choice>
        </mc:AlternateContent>
        <mc:AlternateContent xmlns:mc="http://schemas.openxmlformats.org/markup-compatibility/2006">
          <mc:Choice Requires="x14">
            <control shapeId="3086" r:id="rId10" name="Group Box 14">
              <controlPr defaultSize="0" autoFill="0" autoPict="0">
                <anchor moveWithCells="1">
                  <from>
                    <xdr:col>3</xdr:col>
                    <xdr:colOff>0</xdr:colOff>
                    <xdr:row>20</xdr:row>
                    <xdr:rowOff>0</xdr:rowOff>
                  </from>
                  <to>
                    <xdr:col>26</xdr:col>
                    <xdr:colOff>0</xdr:colOff>
                    <xdr:row>22</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3090" r:id="rId12" name="Group Box 18">
              <controlPr defaultSize="0" autoFill="0" autoPict="0">
                <anchor moveWithCells="1">
                  <from>
                    <xdr:col>21</xdr:col>
                    <xdr:colOff>0</xdr:colOff>
                    <xdr:row>19</xdr:row>
                    <xdr:rowOff>0</xdr:rowOff>
                  </from>
                  <to>
                    <xdr:col>26</xdr:col>
                    <xdr:colOff>0</xdr:colOff>
                    <xdr:row>20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0370BAD-CDA3-4499-91D5-90C2E57D671B}">
            <xm:f>AND('※市町村使用シート（入力不要）'!$CV$5=TRUE,'※市町村使用シート（入力不要）'!$CW$5=1,$G$21="")</xm:f>
            <x14:dxf>
              <fill>
                <patternFill>
                  <bgColor rgb="FFFF8585"/>
                </patternFill>
              </fill>
            </x14:dxf>
          </x14:cfRule>
          <xm:sqref>G21:J21</xm:sqref>
        </x14:conditionalFormatting>
        <x14:conditionalFormatting xmlns:xm="http://schemas.microsoft.com/office/excel/2006/main">
          <x14:cfRule type="expression" priority="2" id="{111A403C-0805-4CAD-AD3D-FA8B6578EBCB}">
            <xm:f>AND('※市町村使用シート（入力不要）'!$CV$5=TRUE,'※市町村使用シート（入力不要）'!$CW$5=3,$P$21="")</xm:f>
            <x14:dxf>
              <fill>
                <patternFill>
                  <bgColor rgb="FFFF8585"/>
                </patternFill>
              </fill>
            </x14:dxf>
          </x14:cfRule>
          <xm:sqref>P21:S21</xm:sqref>
        </x14:conditionalFormatting>
        <x14:conditionalFormatting xmlns:xm="http://schemas.microsoft.com/office/excel/2006/main">
          <x14:cfRule type="expression" priority="1" id="{665AEE37-1877-4569-B5D8-D6C4FA27458D}">
            <xm:f>AND('※市町村使用シート（入力不要）'!$CV$5=TRUE,'※市町村使用シート（入力不要）'!$CW$5=2,$G$22="")</xm:f>
            <x14:dxf>
              <fill>
                <patternFill>
                  <bgColor rgb="FFFF8585"/>
                </patternFill>
              </fill>
            </x14:dxf>
          </x14:cfRule>
          <xm:sqref>G22:J22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showGridLines="0" workbookViewId="0">
      <selection activeCell="K28" sqref="K28"/>
    </sheetView>
  </sheetViews>
  <sheetFormatPr defaultRowHeight="13.5" x14ac:dyDescent="0.15"/>
  <cols>
    <col min="1" max="1" width="23" bestFit="1" customWidth="1"/>
  </cols>
  <sheetData>
    <row r="1" spans="1:1" x14ac:dyDescent="0.15">
      <c r="A1" t="s">
        <v>241</v>
      </c>
    </row>
  </sheetData>
  <sheetProtection password="DFC1" sheet="1" objects="1" scenarios="1"/>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1"/>
  </sheetPr>
  <dimension ref="A1:DE6"/>
  <sheetViews>
    <sheetView zoomScale="85" zoomScaleNormal="85" workbookViewId="0">
      <pane xSplit="5" ySplit="4" topLeftCell="K5" activePane="bottomRight" state="frozen"/>
      <selection pane="topRight" activeCell="F1" sqref="F1"/>
      <selection pane="bottomLeft" activeCell="A5" sqref="A5"/>
      <selection pane="bottomRight" activeCell="L22" sqref="L22"/>
    </sheetView>
  </sheetViews>
  <sheetFormatPr defaultRowHeight="13.5" x14ac:dyDescent="0.15"/>
  <cols>
    <col min="1" max="1" width="7.375" style="131" bestFit="1" customWidth="1"/>
    <col min="2" max="2" width="15.125" bestFit="1" customWidth="1"/>
    <col min="3" max="3" width="9.75" bestFit="1" customWidth="1"/>
    <col min="4" max="4" width="9.5" bestFit="1" customWidth="1"/>
    <col min="5" max="5" width="19" bestFit="1" customWidth="1"/>
    <col min="6" max="6" width="8.75" bestFit="1" customWidth="1"/>
    <col min="7" max="7" width="7" bestFit="1" customWidth="1"/>
    <col min="8" max="9" width="13.875" bestFit="1" customWidth="1"/>
    <col min="10" max="10" width="18.875" bestFit="1" customWidth="1"/>
    <col min="11" max="11" width="9.5" bestFit="1" customWidth="1"/>
    <col min="12" max="12" width="45.75" bestFit="1" customWidth="1"/>
    <col min="13" max="13" width="19.625" bestFit="1" customWidth="1"/>
    <col min="14" max="14" width="19.625" customWidth="1"/>
    <col min="15" max="15" width="13.125" bestFit="1" customWidth="1"/>
    <col min="16" max="16" width="15.25" bestFit="1" customWidth="1"/>
    <col min="18" max="18" width="9.5" bestFit="1" customWidth="1"/>
    <col min="19" max="19" width="30.625" customWidth="1"/>
    <col min="21" max="21" width="9.5" customWidth="1"/>
    <col min="22" max="22" width="9.75" bestFit="1" customWidth="1"/>
    <col min="23" max="23" width="24.375" customWidth="1"/>
    <col min="24" max="24" width="19.25" bestFit="1" customWidth="1"/>
    <col min="25" max="25" width="11" bestFit="1" customWidth="1"/>
    <col min="26" max="26" width="8.375" bestFit="1" customWidth="1"/>
    <col min="27" max="27" width="9.75" bestFit="1" customWidth="1"/>
    <col min="28" max="28" width="5.875" bestFit="1" customWidth="1"/>
    <col min="29" max="29" width="9.75" bestFit="1" customWidth="1"/>
    <col min="30" max="30" width="5.875" bestFit="1" customWidth="1"/>
    <col min="31" max="31" width="11.875" bestFit="1" customWidth="1"/>
    <col min="32" max="32" width="21" bestFit="1" customWidth="1"/>
    <col min="33" max="33" width="26.875" bestFit="1" customWidth="1"/>
    <col min="34" max="35" width="12.25" customWidth="1"/>
    <col min="36" max="36" width="16.375" customWidth="1"/>
    <col min="37" max="39" width="7.125" bestFit="1" customWidth="1"/>
    <col min="40" max="40" width="7" bestFit="1" customWidth="1"/>
    <col min="41" max="41" width="30" bestFit="1" customWidth="1"/>
    <col min="42" max="42" width="11.875" bestFit="1" customWidth="1"/>
    <col min="43" max="43" width="9.75" bestFit="1" customWidth="1"/>
    <col min="44" max="44" width="14.125" bestFit="1" customWidth="1"/>
    <col min="45" max="45" width="9.25" bestFit="1" customWidth="1"/>
    <col min="46" max="46" width="5.75" bestFit="1" customWidth="1"/>
    <col min="47" max="48" width="9.75" bestFit="1" customWidth="1"/>
    <col min="52" max="52" width="6.625" bestFit="1" customWidth="1"/>
    <col min="53" max="53" width="8.5" bestFit="1" customWidth="1"/>
    <col min="54" max="54" width="16" bestFit="1" customWidth="1"/>
    <col min="55" max="55" width="13.125" bestFit="1" customWidth="1"/>
    <col min="56" max="56" width="12.5" bestFit="1" customWidth="1"/>
    <col min="57" max="57" width="7.25" bestFit="1" customWidth="1"/>
    <col min="58" max="58" width="5.25" bestFit="1" customWidth="1"/>
    <col min="59" max="59" width="13.75" bestFit="1" customWidth="1"/>
    <col min="60" max="60" width="12.5" bestFit="1" customWidth="1"/>
    <col min="61" max="61" width="5.75" bestFit="1" customWidth="1"/>
    <col min="62" max="62" width="10" bestFit="1" customWidth="1"/>
    <col min="63" max="63" width="7.75" bestFit="1" customWidth="1"/>
    <col min="64" max="64" width="14.75" bestFit="1" customWidth="1"/>
    <col min="65" max="65" width="6.875" bestFit="1" customWidth="1"/>
    <col min="66" max="67" width="5.875" bestFit="1" customWidth="1"/>
    <col min="68" max="68" width="14.75" bestFit="1" customWidth="1"/>
    <col min="69" max="69" width="21.125" bestFit="1" customWidth="1"/>
    <col min="70" max="70" width="8.5" bestFit="1" customWidth="1"/>
    <col min="71" max="71" width="10.375" bestFit="1" customWidth="1"/>
    <col min="72" max="72" width="8.5" bestFit="1" customWidth="1"/>
    <col min="73" max="73" width="12.5" bestFit="1" customWidth="1"/>
    <col min="74" max="74" width="8.5" bestFit="1" customWidth="1"/>
    <col min="75" max="75" width="10.375" bestFit="1" customWidth="1"/>
    <col min="76" max="77" width="12.5" bestFit="1" customWidth="1"/>
    <col min="78" max="78" width="19.25" bestFit="1" customWidth="1"/>
    <col min="79" max="79" width="10.375" bestFit="1" customWidth="1"/>
    <col min="80" max="81" width="10.25" bestFit="1" customWidth="1"/>
    <col min="82" max="82" width="9.75" bestFit="1" customWidth="1"/>
    <col min="83" max="83" width="12.875" bestFit="1" customWidth="1"/>
    <col min="84" max="84" width="7.75" bestFit="1" customWidth="1"/>
    <col min="85" max="85" width="32" bestFit="1" customWidth="1"/>
    <col min="86" max="86" width="5.25" bestFit="1" customWidth="1"/>
    <col min="87" max="87" width="87.875" customWidth="1"/>
    <col min="106" max="106" width="44.5" customWidth="1"/>
    <col min="107" max="108" width="4.375" hidden="1" customWidth="1"/>
    <col min="109" max="109" width="40.875" customWidth="1"/>
  </cols>
  <sheetData>
    <row r="1" spans="1:109" s="127" customFormat="1" ht="17.25" customHeight="1" x14ac:dyDescent="0.15">
      <c r="A1" s="473" t="s">
        <v>252</v>
      </c>
      <c r="B1" s="475" t="s">
        <v>128</v>
      </c>
      <c r="C1" s="475"/>
      <c r="D1" s="475"/>
      <c r="E1" s="465" t="s">
        <v>129</v>
      </c>
      <c r="F1" s="465"/>
      <c r="G1" s="465"/>
      <c r="H1" s="465"/>
      <c r="I1" s="465"/>
      <c r="J1" s="465"/>
      <c r="K1" s="465"/>
      <c r="L1" s="465"/>
      <c r="M1" s="465"/>
      <c r="N1" s="465"/>
      <c r="O1" s="465"/>
      <c r="P1" s="465"/>
      <c r="Q1" s="465"/>
      <c r="R1" s="465"/>
      <c r="S1" s="465"/>
      <c r="T1" s="465"/>
      <c r="U1" s="462" t="s">
        <v>130</v>
      </c>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4"/>
      <c r="CD1" s="458" t="s">
        <v>131</v>
      </c>
      <c r="CE1" s="459"/>
      <c r="CF1" s="459"/>
      <c r="CG1" s="459"/>
      <c r="CH1" s="459"/>
      <c r="CI1" s="460"/>
      <c r="CJ1" s="492" t="s">
        <v>224</v>
      </c>
      <c r="CK1" s="492"/>
      <c r="CL1" s="492"/>
      <c r="CM1" s="488" t="s">
        <v>230</v>
      </c>
      <c r="CN1" s="488"/>
      <c r="CO1" s="488"/>
      <c r="CP1" s="488"/>
      <c r="CQ1" s="488"/>
      <c r="CR1" s="488"/>
      <c r="CS1" s="488"/>
      <c r="CT1" s="488"/>
      <c r="CU1" s="488"/>
      <c r="CV1" s="488"/>
      <c r="CW1" s="488"/>
      <c r="CX1" s="488"/>
      <c r="CY1" s="488"/>
      <c r="CZ1" s="488"/>
      <c r="DA1" s="488"/>
      <c r="DB1" s="488"/>
      <c r="DE1" s="157" t="s">
        <v>255</v>
      </c>
    </row>
    <row r="2" spans="1:109" s="127" customFormat="1" ht="17.25" customHeight="1" x14ac:dyDescent="0.15">
      <c r="A2" s="474"/>
      <c r="B2" s="479" t="s">
        <v>132</v>
      </c>
      <c r="C2" s="479" t="s">
        <v>133</v>
      </c>
      <c r="D2" s="479" t="s">
        <v>134</v>
      </c>
      <c r="E2" s="480" t="s">
        <v>265</v>
      </c>
      <c r="F2" s="465" t="s">
        <v>135</v>
      </c>
      <c r="G2" s="465" t="s">
        <v>136</v>
      </c>
      <c r="H2" s="465" t="s">
        <v>137</v>
      </c>
      <c r="I2" s="465"/>
      <c r="J2" s="465"/>
      <c r="K2" s="483" t="s">
        <v>138</v>
      </c>
      <c r="L2" s="484"/>
      <c r="M2" s="485"/>
      <c r="N2" s="166"/>
      <c r="O2" s="465" t="s">
        <v>139</v>
      </c>
      <c r="P2" s="465" t="s">
        <v>140</v>
      </c>
      <c r="Q2" s="465" t="s">
        <v>141</v>
      </c>
      <c r="R2" s="465" t="s">
        <v>142</v>
      </c>
      <c r="S2" s="465" t="s">
        <v>143</v>
      </c>
      <c r="T2" s="465" t="s">
        <v>144</v>
      </c>
      <c r="U2" s="466" t="s">
        <v>145</v>
      </c>
      <c r="V2" s="466"/>
      <c r="W2" s="466"/>
      <c r="X2" s="466"/>
      <c r="Y2" s="466"/>
      <c r="Z2" s="466"/>
      <c r="AA2" s="476" t="s">
        <v>146</v>
      </c>
      <c r="AB2" s="477"/>
      <c r="AC2" s="477"/>
      <c r="AD2" s="477"/>
      <c r="AE2" s="477"/>
      <c r="AF2" s="477"/>
      <c r="AG2" s="477"/>
      <c r="AH2" s="477"/>
      <c r="AI2" s="477"/>
      <c r="AJ2" s="478"/>
      <c r="AK2" s="466" t="s">
        <v>147</v>
      </c>
      <c r="AL2" s="466"/>
      <c r="AM2" s="466"/>
      <c r="AN2" s="466"/>
      <c r="AO2" s="466"/>
      <c r="AP2" s="457" t="s">
        <v>148</v>
      </c>
      <c r="AQ2" s="457"/>
      <c r="AR2" s="457"/>
      <c r="AS2" s="457"/>
      <c r="AT2" s="457"/>
      <c r="AU2" s="457"/>
      <c r="AV2" s="466" t="s">
        <v>149</v>
      </c>
      <c r="AW2" s="466"/>
      <c r="AX2" s="466"/>
      <c r="AY2" s="466"/>
      <c r="AZ2" s="457" t="s">
        <v>150</v>
      </c>
      <c r="BA2" s="457"/>
      <c r="BB2" s="457"/>
      <c r="BC2" s="457"/>
      <c r="BD2" s="457"/>
      <c r="BE2" s="457"/>
      <c r="BF2" s="457" t="s">
        <v>151</v>
      </c>
      <c r="BG2" s="457"/>
      <c r="BH2" s="466" t="s">
        <v>152</v>
      </c>
      <c r="BI2" s="466"/>
      <c r="BJ2" s="466" t="s">
        <v>153</v>
      </c>
      <c r="BK2" s="466"/>
      <c r="BL2" s="466"/>
      <c r="BM2" s="466"/>
      <c r="BN2" s="466"/>
      <c r="BO2" s="466"/>
      <c r="BP2" s="466"/>
      <c r="BQ2" s="466"/>
      <c r="BR2" s="462" t="s">
        <v>89</v>
      </c>
      <c r="BS2" s="463"/>
      <c r="BT2" s="463"/>
      <c r="BU2" s="463"/>
      <c r="BV2" s="463"/>
      <c r="BW2" s="463"/>
      <c r="BX2" s="463"/>
      <c r="BY2" s="463"/>
      <c r="BZ2" s="463"/>
      <c r="CA2" s="463"/>
      <c r="CB2" s="463"/>
      <c r="CC2" s="464"/>
      <c r="CD2" s="467" t="s">
        <v>154</v>
      </c>
      <c r="CE2" s="467"/>
      <c r="CF2" s="468" t="s">
        <v>155</v>
      </c>
      <c r="CG2" s="468" t="s">
        <v>156</v>
      </c>
      <c r="CH2" s="461" t="s">
        <v>157</v>
      </c>
      <c r="CI2" s="461" t="s">
        <v>158</v>
      </c>
      <c r="CJ2" s="492" t="s">
        <v>224</v>
      </c>
      <c r="CK2" s="492" t="s">
        <v>228</v>
      </c>
      <c r="CL2" s="492" t="s">
        <v>229</v>
      </c>
      <c r="CM2" s="488" t="s">
        <v>231</v>
      </c>
      <c r="CN2" s="488" t="s">
        <v>232</v>
      </c>
      <c r="CO2" s="488" t="s">
        <v>233</v>
      </c>
      <c r="CP2" s="488" t="s">
        <v>145</v>
      </c>
      <c r="CQ2" s="488"/>
      <c r="CR2" s="488"/>
      <c r="CS2" s="488"/>
      <c r="CT2" s="488"/>
      <c r="CU2" s="488"/>
      <c r="CV2" s="488" t="s">
        <v>153</v>
      </c>
      <c r="CW2" s="488"/>
      <c r="CX2" s="488"/>
      <c r="CY2" s="488"/>
      <c r="CZ2" s="488"/>
      <c r="DA2" s="488"/>
      <c r="DB2" s="493" t="s">
        <v>234</v>
      </c>
      <c r="DE2" s="461" t="s">
        <v>254</v>
      </c>
    </row>
    <row r="3" spans="1:109" s="127" customFormat="1" ht="17.25" customHeight="1" x14ac:dyDescent="0.15">
      <c r="A3" s="474"/>
      <c r="B3" s="479"/>
      <c r="C3" s="479"/>
      <c r="D3" s="479"/>
      <c r="E3" s="480"/>
      <c r="F3" s="465"/>
      <c r="G3" s="465"/>
      <c r="H3" s="465" t="s">
        <v>159</v>
      </c>
      <c r="I3" s="465" t="s">
        <v>160</v>
      </c>
      <c r="J3" s="465" t="s">
        <v>161</v>
      </c>
      <c r="K3" s="465" t="s">
        <v>162</v>
      </c>
      <c r="L3" s="465" t="s">
        <v>163</v>
      </c>
      <c r="M3" s="481" t="s">
        <v>259</v>
      </c>
      <c r="N3" s="486" t="s">
        <v>266</v>
      </c>
      <c r="O3" s="465"/>
      <c r="P3" s="465"/>
      <c r="Q3" s="465"/>
      <c r="R3" s="465"/>
      <c r="S3" s="465"/>
      <c r="T3" s="465"/>
      <c r="U3" s="466" t="s">
        <v>205</v>
      </c>
      <c r="V3" s="466" t="s">
        <v>206</v>
      </c>
      <c r="W3" s="466" t="s">
        <v>207</v>
      </c>
      <c r="X3" s="457" t="s">
        <v>164</v>
      </c>
      <c r="Y3" s="457"/>
      <c r="Z3" s="457"/>
      <c r="AA3" s="466" t="s">
        <v>165</v>
      </c>
      <c r="AB3" s="466" t="s">
        <v>166</v>
      </c>
      <c r="AC3" s="466" t="s">
        <v>167</v>
      </c>
      <c r="AD3" s="466"/>
      <c r="AE3" s="466" t="s">
        <v>168</v>
      </c>
      <c r="AF3" s="466" t="s">
        <v>169</v>
      </c>
      <c r="AG3" s="457" t="s">
        <v>251</v>
      </c>
      <c r="AH3" s="457" t="s">
        <v>170</v>
      </c>
      <c r="AI3" s="457"/>
      <c r="AJ3" s="471" t="s">
        <v>243</v>
      </c>
      <c r="AK3" s="457" t="s">
        <v>106</v>
      </c>
      <c r="AL3" s="457" t="s">
        <v>107</v>
      </c>
      <c r="AM3" s="457" t="s">
        <v>256</v>
      </c>
      <c r="AN3" s="457" t="s">
        <v>89</v>
      </c>
      <c r="AO3" s="457" t="s">
        <v>89</v>
      </c>
      <c r="AP3" s="457" t="s">
        <v>171</v>
      </c>
      <c r="AQ3" s="457" t="s">
        <v>172</v>
      </c>
      <c r="AR3" s="457" t="s">
        <v>173</v>
      </c>
      <c r="AS3" s="457" t="s">
        <v>174</v>
      </c>
      <c r="AT3" s="457"/>
      <c r="AU3" s="457"/>
      <c r="AV3" s="457" t="s">
        <v>208</v>
      </c>
      <c r="AW3" s="471" t="s">
        <v>210</v>
      </c>
      <c r="AX3" s="471" t="s">
        <v>209</v>
      </c>
      <c r="AY3" s="457" t="s">
        <v>211</v>
      </c>
      <c r="AZ3" s="457" t="s">
        <v>175</v>
      </c>
      <c r="BA3" s="457" t="s">
        <v>176</v>
      </c>
      <c r="BB3" s="457" t="s">
        <v>177</v>
      </c>
      <c r="BC3" s="457" t="s">
        <v>178</v>
      </c>
      <c r="BD3" s="457" t="s">
        <v>179</v>
      </c>
      <c r="BE3" s="457" t="s">
        <v>180</v>
      </c>
      <c r="BF3" s="457" t="s">
        <v>181</v>
      </c>
      <c r="BG3" s="457" t="s">
        <v>212</v>
      </c>
      <c r="BH3" s="466" t="s">
        <v>182</v>
      </c>
      <c r="BI3" s="466" t="s">
        <v>213</v>
      </c>
      <c r="BJ3" s="466" t="s">
        <v>183</v>
      </c>
      <c r="BK3" s="466" t="s">
        <v>214</v>
      </c>
      <c r="BL3" s="466" t="s">
        <v>215</v>
      </c>
      <c r="BM3" s="466" t="s">
        <v>216</v>
      </c>
      <c r="BN3" s="466" t="s">
        <v>217</v>
      </c>
      <c r="BO3" s="466" t="s">
        <v>219</v>
      </c>
      <c r="BP3" s="466" t="s">
        <v>184</v>
      </c>
      <c r="BQ3" s="466"/>
      <c r="BR3" s="457" t="s">
        <v>185</v>
      </c>
      <c r="BS3" s="457" t="s">
        <v>186</v>
      </c>
      <c r="BT3" s="457" t="s">
        <v>187</v>
      </c>
      <c r="BU3" s="457" t="s">
        <v>188</v>
      </c>
      <c r="BV3" s="457" t="s">
        <v>189</v>
      </c>
      <c r="BW3" s="457" t="s">
        <v>190</v>
      </c>
      <c r="BX3" s="457" t="s">
        <v>191</v>
      </c>
      <c r="BY3" s="457" t="s">
        <v>192</v>
      </c>
      <c r="BZ3" s="457" t="s">
        <v>193</v>
      </c>
      <c r="CA3" s="457" t="s">
        <v>194</v>
      </c>
      <c r="CB3" s="457" t="s">
        <v>195</v>
      </c>
      <c r="CC3" s="457" t="s">
        <v>221</v>
      </c>
      <c r="CD3" s="461" t="s">
        <v>154</v>
      </c>
      <c r="CE3" s="461" t="s">
        <v>196</v>
      </c>
      <c r="CF3" s="469"/>
      <c r="CG3" s="469"/>
      <c r="CH3" s="461"/>
      <c r="CI3" s="461"/>
      <c r="CJ3" s="492"/>
      <c r="CK3" s="492"/>
      <c r="CL3" s="492"/>
      <c r="CM3" s="488"/>
      <c r="CN3" s="488"/>
      <c r="CO3" s="488"/>
      <c r="CP3" s="488" t="s">
        <v>205</v>
      </c>
      <c r="CQ3" s="488" t="s">
        <v>206</v>
      </c>
      <c r="CR3" s="488" t="s">
        <v>207</v>
      </c>
      <c r="CS3" s="489" t="s">
        <v>164</v>
      </c>
      <c r="CT3" s="490"/>
      <c r="CU3" s="491"/>
      <c r="CV3" s="488" t="s">
        <v>235</v>
      </c>
      <c r="CW3" s="488" t="s">
        <v>214</v>
      </c>
      <c r="CX3" s="488" t="s">
        <v>215</v>
      </c>
      <c r="CY3" s="488" t="s">
        <v>216</v>
      </c>
      <c r="CZ3" s="488" t="s">
        <v>217</v>
      </c>
      <c r="DA3" s="488" t="s">
        <v>219</v>
      </c>
      <c r="DB3" s="493"/>
      <c r="DE3" s="461"/>
    </row>
    <row r="4" spans="1:109" s="127" customFormat="1" ht="17.25" customHeight="1" x14ac:dyDescent="0.15">
      <c r="A4" s="474"/>
      <c r="B4" s="479"/>
      <c r="C4" s="479"/>
      <c r="D4" s="479"/>
      <c r="E4" s="480"/>
      <c r="F4" s="465"/>
      <c r="G4" s="465"/>
      <c r="H4" s="465"/>
      <c r="I4" s="465"/>
      <c r="J4" s="465"/>
      <c r="K4" s="465"/>
      <c r="L4" s="465"/>
      <c r="M4" s="482"/>
      <c r="N4" s="487"/>
      <c r="O4" s="465"/>
      <c r="P4" s="465"/>
      <c r="Q4" s="465"/>
      <c r="R4" s="465"/>
      <c r="S4" s="465"/>
      <c r="T4" s="465"/>
      <c r="U4" s="466"/>
      <c r="V4" s="466"/>
      <c r="W4" s="466"/>
      <c r="X4" s="128" t="s">
        <v>87</v>
      </c>
      <c r="Y4" s="128" t="s">
        <v>88</v>
      </c>
      <c r="Z4" s="128" t="s">
        <v>197</v>
      </c>
      <c r="AA4" s="466"/>
      <c r="AB4" s="466"/>
      <c r="AC4" s="129" t="s">
        <v>165</v>
      </c>
      <c r="AD4" s="129" t="s">
        <v>166</v>
      </c>
      <c r="AE4" s="466"/>
      <c r="AF4" s="466"/>
      <c r="AG4" s="457"/>
      <c r="AH4" s="128" t="s">
        <v>165</v>
      </c>
      <c r="AI4" s="128" t="s">
        <v>166</v>
      </c>
      <c r="AJ4" s="472"/>
      <c r="AK4" s="457"/>
      <c r="AL4" s="457"/>
      <c r="AM4" s="457"/>
      <c r="AN4" s="457"/>
      <c r="AO4" s="457"/>
      <c r="AP4" s="457"/>
      <c r="AQ4" s="457"/>
      <c r="AR4" s="457"/>
      <c r="AS4" s="128" t="s">
        <v>198</v>
      </c>
      <c r="AT4" s="128" t="s">
        <v>199</v>
      </c>
      <c r="AU4" s="128" t="s">
        <v>200</v>
      </c>
      <c r="AV4" s="457"/>
      <c r="AW4" s="472"/>
      <c r="AX4" s="472"/>
      <c r="AY4" s="457"/>
      <c r="AZ4" s="457"/>
      <c r="BA4" s="457"/>
      <c r="BB4" s="457"/>
      <c r="BC4" s="457"/>
      <c r="BD4" s="457"/>
      <c r="BE4" s="457"/>
      <c r="BF4" s="457"/>
      <c r="BG4" s="457"/>
      <c r="BH4" s="466"/>
      <c r="BI4" s="466"/>
      <c r="BJ4" s="466"/>
      <c r="BK4" s="466"/>
      <c r="BL4" s="466"/>
      <c r="BM4" s="466"/>
      <c r="BN4" s="466"/>
      <c r="BO4" s="466"/>
      <c r="BP4" s="129" t="s">
        <v>218</v>
      </c>
      <c r="BQ4" s="129" t="s">
        <v>201</v>
      </c>
      <c r="BR4" s="457"/>
      <c r="BS4" s="457"/>
      <c r="BT4" s="457"/>
      <c r="BU4" s="457"/>
      <c r="BV4" s="457"/>
      <c r="BW4" s="457"/>
      <c r="BX4" s="457"/>
      <c r="BY4" s="457"/>
      <c r="BZ4" s="457"/>
      <c r="CA4" s="457"/>
      <c r="CB4" s="457"/>
      <c r="CC4" s="457"/>
      <c r="CD4" s="461"/>
      <c r="CE4" s="461"/>
      <c r="CF4" s="470"/>
      <c r="CG4" s="470"/>
      <c r="CH4" s="461"/>
      <c r="CI4" s="461"/>
      <c r="CJ4" s="492"/>
      <c r="CK4" s="492"/>
      <c r="CL4" s="492"/>
      <c r="CM4" s="488"/>
      <c r="CN4" s="488"/>
      <c r="CO4" s="488"/>
      <c r="CP4" s="488"/>
      <c r="CQ4" s="488"/>
      <c r="CR4" s="488"/>
      <c r="CS4" s="142" t="s">
        <v>87</v>
      </c>
      <c r="CT4" s="142" t="s">
        <v>88</v>
      </c>
      <c r="CU4" s="142" t="s">
        <v>197</v>
      </c>
      <c r="CV4" s="488"/>
      <c r="CW4" s="488"/>
      <c r="CX4" s="488"/>
      <c r="CY4" s="488"/>
      <c r="CZ4" s="488"/>
      <c r="DA4" s="488"/>
      <c r="DB4" s="493"/>
      <c r="DE4" s="461"/>
    </row>
    <row r="5" spans="1:109" hidden="1" x14ac:dyDescent="0.15">
      <c r="A5" s="132"/>
      <c r="B5" s="133"/>
      <c r="C5" s="133"/>
      <c r="D5" s="133"/>
      <c r="E5" s="133" t="str">
        <f>求人票【明示】!$D$14&amp;""</f>
        <v/>
      </c>
      <c r="F5" s="133" t="str">
        <f>求人票【明示】!$D$15&amp;""</f>
        <v/>
      </c>
      <c r="G5" s="133" t="str">
        <f>求人票【明示】!$Q$15&amp;""</f>
        <v/>
      </c>
      <c r="H5" s="133" t="str">
        <f>求人票【明示】!$F$16&amp;""</f>
        <v/>
      </c>
      <c r="I5" s="133" t="str">
        <f>求人票【明示】!$M$16&amp;""</f>
        <v/>
      </c>
      <c r="J5" s="133" t="str">
        <f>求人票【明示】!$R$16&amp;""</f>
        <v/>
      </c>
      <c r="K5" s="133" t="str">
        <f>求人票【明示】!$E$17&amp;""</f>
        <v/>
      </c>
      <c r="L5" s="133" t="str">
        <f>求人票【明示】!$D$18&amp;""</f>
        <v/>
      </c>
      <c r="M5" s="133">
        <v>0</v>
      </c>
      <c r="N5" s="133">
        <v>1</v>
      </c>
      <c r="O5" s="133" t="str">
        <f>求人票【明示】!$D$19&amp;""</f>
        <v/>
      </c>
      <c r="P5" s="133" t="str">
        <f>求人票【明示】!$K$19&amp;""</f>
        <v/>
      </c>
      <c r="Q5" s="133" t="str">
        <f>求人票【明示】!$Q$19&amp;""</f>
        <v/>
      </c>
      <c r="R5" s="130" t="str">
        <f>TEXT(求人票【明示】!$W$19&amp;"","yyyy/mm/dd")</f>
        <v/>
      </c>
      <c r="S5" s="133" t="str">
        <f>求人票【明示】!$D$20&amp;""</f>
        <v/>
      </c>
      <c r="T5" s="133" t="str">
        <f>求人票【明示】!$D$23&amp;""</f>
        <v>宮城　一郎</v>
      </c>
      <c r="U5" s="133" t="str">
        <f>求人票【明示】!$D$26&amp;""</f>
        <v>宮城県</v>
      </c>
      <c r="V5" s="133" t="str">
        <f>求人票【明示】!$F$26&amp;""</f>
        <v/>
      </c>
      <c r="W5" s="133" t="str">
        <f>求人票【明示】!$I$26&amp;""</f>
        <v/>
      </c>
      <c r="X5" s="133" t="str">
        <f>求人票【明示】!$F$27&amp;""</f>
        <v/>
      </c>
      <c r="Y5" s="133" t="str">
        <f>求人票【明示】!$K$27&amp;""</f>
        <v/>
      </c>
      <c r="Z5" s="133" t="str">
        <f>求人票【明示】!$Q$27&amp;""</f>
        <v/>
      </c>
      <c r="AA5" s="139" t="str">
        <f>TEXT(求人票【明示】!$D$28&amp;"","hh:mm")</f>
        <v/>
      </c>
      <c r="AB5" s="139" t="str">
        <f>TEXT(求人票【明示】!$H$28&amp;"","hh:mm")</f>
        <v/>
      </c>
      <c r="AC5" s="139" t="str">
        <f>TEXT(求人票【明示】!$M$28&amp;"","hh:mm")</f>
        <v/>
      </c>
      <c r="AD5" s="139" t="str">
        <f>TEXT(求人票【明示】!$Q$28&amp;"","hh:mm")</f>
        <v/>
      </c>
      <c r="AE5" s="133">
        <v>1</v>
      </c>
      <c r="AF5" s="133" t="str">
        <f>求人票【明示】!$W$28&amp;""</f>
        <v/>
      </c>
      <c r="AG5" s="133">
        <v>1</v>
      </c>
      <c r="AH5" s="133" t="str">
        <f>TEXT(求人票【明示】!Q33&amp;"","HH:MM")</f>
        <v/>
      </c>
      <c r="AI5" s="133" t="str">
        <f>TEXT(求人票【明示】!$U$33&amp;"","HH:MM")</f>
        <v/>
      </c>
      <c r="AJ5" s="133" t="str">
        <f>求人票【明示】!$Q$29&amp;""</f>
        <v/>
      </c>
      <c r="AK5" s="133" t="b">
        <v>0</v>
      </c>
      <c r="AL5" s="133" t="b">
        <v>0</v>
      </c>
      <c r="AM5" s="133" t="b">
        <v>0</v>
      </c>
      <c r="AN5" s="133" t="b">
        <v>0</v>
      </c>
      <c r="AO5" s="133" t="str">
        <f>求人票【明示】!$G$35&amp;""</f>
        <v/>
      </c>
      <c r="AP5" s="133" t="str">
        <f>求人票【明示】!$H$36&amp;""</f>
        <v/>
      </c>
      <c r="AQ5" s="133" t="str">
        <f>求人票【明示】!$L$36&amp;""</f>
        <v/>
      </c>
      <c r="AR5" s="133" t="str">
        <f>求人票【明示】!$R$36&amp;""</f>
        <v/>
      </c>
      <c r="AS5" s="133" t="str">
        <f>求人票【明示】!$I$37&amp;""</f>
        <v/>
      </c>
      <c r="AT5" s="133" t="str">
        <f>求人票【明示】!$K$37&amp;""</f>
        <v/>
      </c>
      <c r="AU5" s="133" t="str">
        <f>求人票【明示】!$P$37&amp;""</f>
        <v/>
      </c>
      <c r="AV5" s="133" t="b">
        <v>0</v>
      </c>
      <c r="AW5" s="133" t="b">
        <v>0</v>
      </c>
      <c r="AX5" s="133" t="b">
        <v>0</v>
      </c>
      <c r="AY5" s="133" t="b">
        <v>0</v>
      </c>
      <c r="AZ5" s="133" t="b">
        <v>0</v>
      </c>
      <c r="BA5" s="133" t="b">
        <v>0</v>
      </c>
      <c r="BB5" s="133" t="b">
        <v>0</v>
      </c>
      <c r="BC5" s="140" t="str">
        <f>求人票【明示】!$Q$39&amp;""</f>
        <v/>
      </c>
      <c r="BD5" s="133" t="b">
        <v>0</v>
      </c>
      <c r="BE5" s="133" t="str">
        <f>求人票【明示】!$V$39&amp;""</f>
        <v/>
      </c>
      <c r="BF5" s="133" t="str">
        <f>求人票【明示】!$G$40&amp;""</f>
        <v/>
      </c>
      <c r="BG5" s="133" t="str">
        <f>求人票【明示】!$K$40&amp;""</f>
        <v/>
      </c>
      <c r="BH5" s="133">
        <v>1</v>
      </c>
      <c r="BI5" s="133" t="str">
        <f>求人票【明示】!$L$41&amp;""</f>
        <v/>
      </c>
      <c r="BJ5" s="133" t="str">
        <f>求人票【明示】!$G$42&amp;""</f>
        <v/>
      </c>
      <c r="BK5" s="133">
        <v>1</v>
      </c>
      <c r="BL5" s="141" t="str">
        <f>求人票【明示】!$G$43&amp;""</f>
        <v/>
      </c>
      <c r="BM5" s="133" t="str">
        <f>求人票【明示】!$G$44&amp;""</f>
        <v/>
      </c>
      <c r="BN5" s="133" t="str">
        <f>求人票【明示】!$P$43&amp;""</f>
        <v/>
      </c>
      <c r="BO5" s="133" t="str">
        <f>求人票【明示】!$P$44&amp;""</f>
        <v/>
      </c>
      <c r="BP5" s="141" t="str">
        <f>求人票【明示】!$I$45&amp;""</f>
        <v/>
      </c>
      <c r="BQ5" s="133" t="str">
        <f>求人票【明示】!$I$46&amp;""</f>
        <v/>
      </c>
      <c r="BR5" s="133" t="b">
        <v>0</v>
      </c>
      <c r="BS5" s="133" t="b">
        <v>0</v>
      </c>
      <c r="BT5" s="133" t="b">
        <v>0</v>
      </c>
      <c r="BU5" s="133" t="b">
        <v>0</v>
      </c>
      <c r="BV5" s="133" t="b">
        <v>0</v>
      </c>
      <c r="BW5" s="133" t="b">
        <v>0</v>
      </c>
      <c r="BX5" s="133" t="b">
        <v>0</v>
      </c>
      <c r="BY5" s="133" t="b">
        <v>0</v>
      </c>
      <c r="BZ5" s="133" t="b">
        <v>0</v>
      </c>
      <c r="CA5" s="133" t="b">
        <v>0</v>
      </c>
      <c r="CB5" s="133" t="b">
        <v>0</v>
      </c>
      <c r="CC5" s="133" t="str">
        <f>求人票【明示】!$O$49&amp;""</f>
        <v/>
      </c>
      <c r="CD5" s="133">
        <v>1</v>
      </c>
      <c r="CE5" s="133" t="str">
        <f>求人票【明示】!$U$52&amp;""</f>
        <v/>
      </c>
      <c r="CF5" s="133" t="str">
        <f>求人票【明示】!$D$54&amp;""</f>
        <v/>
      </c>
      <c r="CG5" s="133" t="str">
        <f>求人票【明示】!$D$55&amp;""</f>
        <v/>
      </c>
      <c r="CH5" s="133" t="str">
        <f>求人票【明示】!$T$55&amp;""</f>
        <v/>
      </c>
      <c r="CI5" s="133" t="str">
        <f>求人票【明示】!$D$56&amp;""</f>
        <v/>
      </c>
      <c r="CJ5" s="133" t="str">
        <f>'求人票【明示(2)】'!$I$12&amp;""</f>
        <v>0</v>
      </c>
      <c r="CK5" s="133" t="str">
        <f>'求人票【明示(2)】'!$U$12&amp;""</f>
        <v/>
      </c>
      <c r="CL5" s="133" t="str">
        <f>'求人票【明示(2)】'!$I$13&amp;""</f>
        <v/>
      </c>
      <c r="CM5" s="133" t="str">
        <f>'求人票【明示(2)】'!$D$17&amp;""</f>
        <v/>
      </c>
      <c r="CN5" s="133" t="str">
        <f>'求人票【明示(2)】'!$U$17&amp;""</f>
        <v/>
      </c>
      <c r="CO5" s="133" t="str">
        <f>'求人票【明示(2)】'!$D$18&amp;""</f>
        <v/>
      </c>
      <c r="CP5" s="133" t="str">
        <f>'求人票【明示(2)】'!$D$19&amp;""</f>
        <v>宮城県</v>
      </c>
      <c r="CQ5" s="133" t="str">
        <f>'求人票【明示(2)】'!$F$19&amp;""</f>
        <v/>
      </c>
      <c r="CR5" s="133" t="str">
        <f>'求人票【明示(2)】'!$I$19&amp;""</f>
        <v/>
      </c>
      <c r="CS5" s="133" t="str">
        <f>'求人票【明示(2)】'!$F$20&amp;""</f>
        <v/>
      </c>
      <c r="CT5" s="133" t="str">
        <f>'求人票【明示(2)】'!$K$20&amp;""</f>
        <v/>
      </c>
      <c r="CU5" s="133" t="str">
        <f>'求人票【明示(2)】'!$Q$20&amp;""</f>
        <v/>
      </c>
      <c r="CV5" s="133" t="b">
        <v>0</v>
      </c>
      <c r="CW5" s="133">
        <v>1</v>
      </c>
      <c r="CX5" s="141" t="str">
        <f>'求人票【明示(2)】'!$G$21&amp;""</f>
        <v/>
      </c>
      <c r="CY5" s="133" t="str">
        <f>'求人票【明示(2)】'!$G$22&amp;""</f>
        <v/>
      </c>
      <c r="CZ5" s="133" t="str">
        <f>'求人票【明示(2)】'!$P$21&amp;""</f>
        <v/>
      </c>
      <c r="DA5" s="133" t="str">
        <f>'求人票【明示(2)】'!$P$22&amp;""</f>
        <v/>
      </c>
      <c r="DB5" s="133" t="str">
        <f>'求人票【明示(2)】'!$D$23&amp;""</f>
        <v/>
      </c>
      <c r="DC5" t="s">
        <v>236</v>
      </c>
      <c r="DE5" s="133" t="str">
        <f>求人票【明示】!$D$58&amp;""</f>
        <v/>
      </c>
    </row>
    <row r="6" spans="1:109" ht="17.25" customHeight="1" x14ac:dyDescent="0.15">
      <c r="A6" s="132"/>
      <c r="B6" s="133"/>
      <c r="C6" s="133"/>
      <c r="D6" s="133"/>
      <c r="E6" s="133" t="str">
        <f t="shared" ref="E6:P6" si="0">E5</f>
        <v/>
      </c>
      <c r="F6" s="133" t="str">
        <f t="shared" si="0"/>
        <v/>
      </c>
      <c r="G6" s="133" t="str">
        <f>G5</f>
        <v/>
      </c>
      <c r="H6" s="133" t="str">
        <f t="shared" si="0"/>
        <v/>
      </c>
      <c r="I6" s="133" t="str">
        <f t="shared" si="0"/>
        <v/>
      </c>
      <c r="J6" s="133" t="str">
        <f t="shared" si="0"/>
        <v/>
      </c>
      <c r="K6" s="133" t="str">
        <f t="shared" si="0"/>
        <v/>
      </c>
      <c r="L6" s="133" t="str">
        <f t="shared" si="0"/>
        <v/>
      </c>
      <c r="M6" s="133" t="b">
        <f>IF(M5=1,"県内",IF(M5=2,"県外"))</f>
        <v>0</v>
      </c>
      <c r="N6" s="133" t="str">
        <f>IF(N5=1,"該当",IF(N5=2,"該当しない"))</f>
        <v>該当</v>
      </c>
      <c r="O6" s="133" t="str">
        <f t="shared" si="0"/>
        <v/>
      </c>
      <c r="P6" s="133" t="str">
        <f t="shared" si="0"/>
        <v/>
      </c>
      <c r="Q6" s="133" t="str">
        <f t="shared" ref="Q6:T6" si="1">Q5</f>
        <v/>
      </c>
      <c r="R6" s="133" t="str">
        <f t="shared" si="1"/>
        <v/>
      </c>
      <c r="S6" s="133" t="str">
        <f t="shared" si="1"/>
        <v/>
      </c>
      <c r="T6" s="133" t="str">
        <f t="shared" si="1"/>
        <v>宮城　一郎</v>
      </c>
      <c r="U6" s="133" t="str">
        <f t="shared" ref="U6" si="2">U5</f>
        <v>宮城県</v>
      </c>
      <c r="V6" s="133" t="str">
        <f t="shared" ref="V6" si="3">V5</f>
        <v/>
      </c>
      <c r="W6" s="133" t="str">
        <f t="shared" ref="W6" si="4">W5</f>
        <v/>
      </c>
      <c r="X6" s="133" t="str">
        <f t="shared" ref="X6" si="5">X5</f>
        <v/>
      </c>
      <c r="Y6" s="133" t="str">
        <f t="shared" ref="Y6" si="6">Y5</f>
        <v/>
      </c>
      <c r="Z6" s="133" t="str">
        <f t="shared" ref="Z6" si="7">Z5</f>
        <v/>
      </c>
      <c r="AA6" s="133" t="str">
        <f t="shared" ref="AA6" si="8">AA5</f>
        <v/>
      </c>
      <c r="AB6" s="133" t="str">
        <f t="shared" ref="AB6" si="9">AB5</f>
        <v/>
      </c>
      <c r="AC6" s="133" t="str">
        <f t="shared" ref="AC6" si="10">AC5</f>
        <v/>
      </c>
      <c r="AD6" s="133" t="str">
        <f t="shared" ref="AD6" si="11">AD5</f>
        <v/>
      </c>
      <c r="AE6" s="133" t="str">
        <f>IF(AE5=1,"有り",IF(AE5=2,"無し"))</f>
        <v>有り</v>
      </c>
      <c r="AF6" s="133" t="str">
        <f t="shared" ref="AF6" si="12">AF5</f>
        <v/>
      </c>
      <c r="AG6" s="133" t="str">
        <f>IF(AG5=1,"該当なし",IF(AG5=2,"事業場外みなし労働時間制",IF(AG5=3,"裁量労働時間制　専門業務型",IF(AG5=4,"裁量労働時間制　企画業務型",IF(AG5=5,"フレックス制")))))</f>
        <v>該当なし</v>
      </c>
      <c r="AH6" s="133" t="str">
        <f>AH5</f>
        <v/>
      </c>
      <c r="AI6" s="133" t="str">
        <f>AI5</f>
        <v/>
      </c>
      <c r="AJ6" s="133" t="str">
        <f>AJ5</f>
        <v/>
      </c>
      <c r="AK6" s="133" t="str">
        <f>IF(AK5=TRUE,AK3,IF(AK5=FALSE,""))</f>
        <v/>
      </c>
      <c r="AL6" s="133" t="str">
        <f t="shared" ref="AL6:AN6" si="13">IF(AL5=TRUE,AL3,IF(AL5=FALSE,""))</f>
        <v/>
      </c>
      <c r="AM6" s="133" t="str">
        <f t="shared" si="13"/>
        <v/>
      </c>
      <c r="AN6" s="133" t="str">
        <f t="shared" si="13"/>
        <v/>
      </c>
      <c r="AO6" s="133" t="str">
        <f>AO5</f>
        <v/>
      </c>
      <c r="AP6" s="133" t="str">
        <f t="shared" ref="AP6:AU6" si="14">AP5</f>
        <v/>
      </c>
      <c r="AQ6" s="133" t="str">
        <f t="shared" si="14"/>
        <v/>
      </c>
      <c r="AR6" s="133" t="str">
        <f t="shared" si="14"/>
        <v/>
      </c>
      <c r="AS6" s="133" t="str">
        <f t="shared" si="14"/>
        <v/>
      </c>
      <c r="AT6" s="133" t="str">
        <f t="shared" si="14"/>
        <v/>
      </c>
      <c r="AU6" s="133" t="str">
        <f t="shared" si="14"/>
        <v/>
      </c>
      <c r="AV6" s="133" t="str">
        <f>IF(AV5=TRUE,AV3,IF(AV5=FALSE,""))</f>
        <v/>
      </c>
      <c r="AW6" s="133" t="str">
        <f t="shared" ref="AW6:AY6" si="15">IF(AW5=TRUE,AW3,IF(AW5=FALSE,""))</f>
        <v/>
      </c>
      <c r="AX6" s="133" t="str">
        <f t="shared" si="15"/>
        <v/>
      </c>
      <c r="AY6" s="133" t="str">
        <f t="shared" si="15"/>
        <v/>
      </c>
      <c r="AZ6" s="133" t="str">
        <f>IF(AZ5=TRUE,AZ3,IF(AZ5=FALSE,""))</f>
        <v/>
      </c>
      <c r="BA6" s="133" t="str">
        <f t="shared" ref="BA6:BB6" si="16">IF(BA5=TRUE,BA3,IF(BA5=FALSE,""))</f>
        <v/>
      </c>
      <c r="BB6" s="133" t="str">
        <f t="shared" si="16"/>
        <v/>
      </c>
      <c r="BC6" s="140" t="str">
        <f>BC5</f>
        <v/>
      </c>
      <c r="BD6" s="133" t="str">
        <f>IF(BD5=TRUE,BD3,IF(BD5=FALSE,""))</f>
        <v/>
      </c>
      <c r="BE6" s="133" t="str">
        <f>BE5</f>
        <v/>
      </c>
      <c r="BF6" s="133" t="str">
        <f t="shared" ref="BF6:BG6" si="17">BF5</f>
        <v/>
      </c>
      <c r="BG6" s="133" t="str">
        <f t="shared" si="17"/>
        <v/>
      </c>
      <c r="BH6" s="133" t="str">
        <f>IF(BH5=1,"有り",IF(BH5=2,"無し"))</f>
        <v>有り</v>
      </c>
      <c r="BI6" s="133" t="str">
        <f>BI5</f>
        <v/>
      </c>
      <c r="BJ6" s="133" t="str">
        <f>BJ5</f>
        <v/>
      </c>
      <c r="BK6" s="133" t="str">
        <f>IF(BK5=1,"月給制",IF(BK5=2,"日給制",IF(BK5=3,"時給制")))</f>
        <v>月給制</v>
      </c>
      <c r="BL6" s="141" t="str">
        <f t="shared" ref="BL6:BQ6" si="18">BL5</f>
        <v/>
      </c>
      <c r="BM6" s="141" t="str">
        <f t="shared" si="18"/>
        <v/>
      </c>
      <c r="BN6" s="141" t="str">
        <f t="shared" si="18"/>
        <v/>
      </c>
      <c r="BO6" s="141" t="str">
        <f t="shared" si="18"/>
        <v/>
      </c>
      <c r="BP6" s="141" t="str">
        <f t="shared" si="18"/>
        <v/>
      </c>
      <c r="BQ6" s="141" t="str">
        <f t="shared" si="18"/>
        <v/>
      </c>
      <c r="BR6" s="133" t="str">
        <f>IF(BR5=TRUE,BR3,IF(BR5=FALSE,""))</f>
        <v/>
      </c>
      <c r="BS6" s="133" t="str">
        <f t="shared" ref="BS6:CB6" si="19">IF(BS5=TRUE,BS3,IF(BS5=FALSE,""))</f>
        <v/>
      </c>
      <c r="BT6" s="133" t="str">
        <f t="shared" si="19"/>
        <v/>
      </c>
      <c r="BU6" s="133" t="str">
        <f t="shared" si="19"/>
        <v/>
      </c>
      <c r="BV6" s="133" t="str">
        <f t="shared" si="19"/>
        <v/>
      </c>
      <c r="BW6" s="133" t="str">
        <f t="shared" si="19"/>
        <v/>
      </c>
      <c r="BX6" s="133" t="str">
        <f t="shared" si="19"/>
        <v/>
      </c>
      <c r="BY6" s="133" t="str">
        <f t="shared" si="19"/>
        <v/>
      </c>
      <c r="BZ6" s="133" t="str">
        <f t="shared" si="19"/>
        <v/>
      </c>
      <c r="CA6" s="133" t="str">
        <f t="shared" si="19"/>
        <v/>
      </c>
      <c r="CB6" s="133" t="str">
        <f t="shared" si="19"/>
        <v/>
      </c>
      <c r="CC6" s="133" t="str">
        <f>CC5</f>
        <v/>
      </c>
      <c r="CD6" s="133" t="str">
        <f>IF(CD5=1,"正社員",IF(CD5=2,"契約社員",IF(CD5=3,"パート",IF(CD5=4,"アルバイト",IF(CD5=5,"嘱託",IF(CD5=6,"その他"))))))</f>
        <v>正社員</v>
      </c>
      <c r="CE6" s="133" t="str">
        <f>CE5</f>
        <v/>
      </c>
      <c r="CF6" s="133" t="str">
        <f t="shared" ref="CF6:CU6" si="20">CF5</f>
        <v/>
      </c>
      <c r="CG6" s="133" t="str">
        <f t="shared" si="20"/>
        <v/>
      </c>
      <c r="CH6" s="133" t="str">
        <f t="shared" si="20"/>
        <v/>
      </c>
      <c r="CI6" s="133" t="str">
        <f t="shared" ref="CI6" si="21">CI5</f>
        <v/>
      </c>
      <c r="CJ6" s="133" t="str">
        <f t="shared" si="20"/>
        <v>0</v>
      </c>
      <c r="CK6" s="133" t="str">
        <f t="shared" si="20"/>
        <v/>
      </c>
      <c r="CL6" s="133" t="str">
        <f t="shared" si="20"/>
        <v/>
      </c>
      <c r="CM6" s="133" t="str">
        <f t="shared" si="20"/>
        <v/>
      </c>
      <c r="CN6" s="133" t="str">
        <f t="shared" si="20"/>
        <v/>
      </c>
      <c r="CO6" s="133" t="str">
        <f t="shared" si="20"/>
        <v/>
      </c>
      <c r="CP6" s="133" t="str">
        <f t="shared" si="20"/>
        <v>宮城県</v>
      </c>
      <c r="CQ6" s="133" t="str">
        <f t="shared" si="20"/>
        <v/>
      </c>
      <c r="CR6" s="133" t="str">
        <f t="shared" si="20"/>
        <v/>
      </c>
      <c r="CS6" s="133" t="str">
        <f t="shared" si="20"/>
        <v/>
      </c>
      <c r="CT6" s="133" t="str">
        <f t="shared" si="20"/>
        <v/>
      </c>
      <c r="CU6" s="133" t="str">
        <f t="shared" si="20"/>
        <v/>
      </c>
      <c r="CV6" s="133" t="str">
        <f>IF(CV5=TRUE,"変更有り",IF(CV5=FALSE,""))</f>
        <v/>
      </c>
      <c r="CW6" s="133" t="str">
        <f>IF(CW5=1,"月給制",IF(CW5=2,"日給制",IF(CW5=3,"時給制")))</f>
        <v>月給制</v>
      </c>
      <c r="CX6" s="133" t="str">
        <f>CX5</f>
        <v/>
      </c>
      <c r="CY6" s="133" t="str">
        <f>CY5</f>
        <v/>
      </c>
      <c r="CZ6" s="133" t="str">
        <f>CZ5</f>
        <v/>
      </c>
      <c r="DA6" s="133" t="str">
        <f>DA5</f>
        <v/>
      </c>
      <c r="DB6" s="133" t="str">
        <f>DB5</f>
        <v/>
      </c>
      <c r="DC6" t="s">
        <v>237</v>
      </c>
      <c r="DE6" s="133" t="str">
        <f>DE5</f>
        <v/>
      </c>
    </row>
  </sheetData>
  <mergeCells count="119">
    <mergeCell ref="CP2:CU2"/>
    <mergeCell ref="CV2:DA2"/>
    <mergeCell ref="CO2:CO4"/>
    <mergeCell ref="CN2:CN4"/>
    <mergeCell ref="CM2:CM4"/>
    <mergeCell ref="CS3:CU3"/>
    <mergeCell ref="CW3:CW4"/>
    <mergeCell ref="CJ1:CL1"/>
    <mergeCell ref="CK2:CK4"/>
    <mergeCell ref="CL2:CL4"/>
    <mergeCell ref="CJ2:CJ4"/>
    <mergeCell ref="CM1:DB1"/>
    <mergeCell ref="DB2:DB4"/>
    <mergeCell ref="DA3:DA4"/>
    <mergeCell ref="CZ3:CZ4"/>
    <mergeCell ref="CY3:CY4"/>
    <mergeCell ref="CX3:CX4"/>
    <mergeCell ref="CV3:CV4"/>
    <mergeCell ref="CR3:CR4"/>
    <mergeCell ref="CQ3:CQ4"/>
    <mergeCell ref="CP3:CP4"/>
    <mergeCell ref="B2:B4"/>
    <mergeCell ref="C2:C4"/>
    <mergeCell ref="D2:D4"/>
    <mergeCell ref="E2:E4"/>
    <mergeCell ref="F2:F4"/>
    <mergeCell ref="W3:W4"/>
    <mergeCell ref="V3:V4"/>
    <mergeCell ref="AG3:AG4"/>
    <mergeCell ref="AN3:AN4"/>
    <mergeCell ref="M3:M4"/>
    <mergeCell ref="K2:M2"/>
    <mergeCell ref="N3:N4"/>
    <mergeCell ref="AV2:AY2"/>
    <mergeCell ref="AZ2:BE2"/>
    <mergeCell ref="BF2:BG2"/>
    <mergeCell ref="BH2:BI2"/>
    <mergeCell ref="BJ2:BQ2"/>
    <mergeCell ref="AY3:AY4"/>
    <mergeCell ref="AZ3:AZ4"/>
    <mergeCell ref="BA3:BA4"/>
    <mergeCell ref="BB3:BB4"/>
    <mergeCell ref="BC3:BC4"/>
    <mergeCell ref="BD3:BD4"/>
    <mergeCell ref="BE3:BE4"/>
    <mergeCell ref="BF3:BF4"/>
    <mergeCell ref="BG3:BG4"/>
    <mergeCell ref="BI3:BI4"/>
    <mergeCell ref="BJ3:BJ4"/>
    <mergeCell ref="BK3:BK4"/>
    <mergeCell ref="BL3:BL4"/>
    <mergeCell ref="BM3:BM4"/>
    <mergeCell ref="BN3:BN4"/>
    <mergeCell ref="BO3:BO4"/>
    <mergeCell ref="BP3:BQ3"/>
    <mergeCell ref="A1:A4"/>
    <mergeCell ref="B1:D1"/>
    <mergeCell ref="E1:T1"/>
    <mergeCell ref="G2:G4"/>
    <mergeCell ref="H2:J2"/>
    <mergeCell ref="O2:O4"/>
    <mergeCell ref="P2:P4"/>
    <mergeCell ref="AK2:AO2"/>
    <mergeCell ref="AB3:AB4"/>
    <mergeCell ref="AC3:AD3"/>
    <mergeCell ref="AE3:AE4"/>
    <mergeCell ref="AF3:AF4"/>
    <mergeCell ref="R2:R4"/>
    <mergeCell ref="S2:S4"/>
    <mergeCell ref="T2:T4"/>
    <mergeCell ref="U2:Z2"/>
    <mergeCell ref="AO3:AO4"/>
    <mergeCell ref="AA2:AJ2"/>
    <mergeCell ref="AJ3:AJ4"/>
    <mergeCell ref="U1:CC1"/>
    <mergeCell ref="Q2:Q4"/>
    <mergeCell ref="BT3:BT4"/>
    <mergeCell ref="BU3:BU4"/>
    <mergeCell ref="AP2:AU2"/>
    <mergeCell ref="DE2:DE4"/>
    <mergeCell ref="H3:H4"/>
    <mergeCell ref="I3:I4"/>
    <mergeCell ref="J3:J4"/>
    <mergeCell ref="K3:K4"/>
    <mergeCell ref="L3:L4"/>
    <mergeCell ref="U3:U4"/>
    <mergeCell ref="X3:Z3"/>
    <mergeCell ref="AA3:AA4"/>
    <mergeCell ref="CD2:CE2"/>
    <mergeCell ref="CF2:CF4"/>
    <mergeCell ref="CG2:CG4"/>
    <mergeCell ref="AV3:AV4"/>
    <mergeCell ref="AH3:AI3"/>
    <mergeCell ref="AK3:AK4"/>
    <mergeCell ref="AL3:AL4"/>
    <mergeCell ref="AM3:AM4"/>
    <mergeCell ref="AP3:AP4"/>
    <mergeCell ref="AQ3:AQ4"/>
    <mergeCell ref="AR3:AR4"/>
    <mergeCell ref="AS3:AU3"/>
    <mergeCell ref="BH3:BH4"/>
    <mergeCell ref="AW3:AW4"/>
    <mergeCell ref="AX3:AX4"/>
    <mergeCell ref="BR3:BR4"/>
    <mergeCell ref="CD1:CI1"/>
    <mergeCell ref="CE3:CE4"/>
    <mergeCell ref="BX3:BX4"/>
    <mergeCell ref="BY3:BY4"/>
    <mergeCell ref="BZ3:BZ4"/>
    <mergeCell ref="CA3:CA4"/>
    <mergeCell ref="CB3:CB4"/>
    <mergeCell ref="CD3:CD4"/>
    <mergeCell ref="BS3:BS4"/>
    <mergeCell ref="CC3:CC4"/>
    <mergeCell ref="BR2:CC2"/>
    <mergeCell ref="BV3:BV4"/>
    <mergeCell ref="BW3:BW4"/>
    <mergeCell ref="CI2:CI4"/>
    <mergeCell ref="CH2:CH4"/>
  </mergeCells>
  <phoneticPr fontId="4"/>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★見本★求人票【明示】</vt:lpstr>
      <vt:lpstr>★見本★求人票【明示(2)】</vt:lpstr>
      <vt:lpstr>求人票【明示】</vt:lpstr>
      <vt:lpstr>求人票【明示(2)】</vt:lpstr>
      <vt:lpstr>←企業の方はこの２つのシートを入力していただきます</vt:lpstr>
      <vt:lpstr>※市町村使用シート（入力不要）</vt:lpstr>
      <vt:lpstr>'求人票【明示(2)】'!Print_Area</vt:lpstr>
      <vt:lpstr>求人票【明示】!Print_Area</vt:lpstr>
      <vt:lpstr>登録済み</vt:lpstr>
      <vt:lpstr>未登録</vt:lpstr>
    </vt:vector>
  </TitlesOfParts>
  <Company>株式会社 パソナ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若生 明美/パソナ</cp:lastModifiedBy>
  <cp:lastPrinted>2019-12-27T08:51:02Z</cp:lastPrinted>
  <dcterms:created xsi:type="dcterms:W3CDTF">2019-02-21T00:45:51Z</dcterms:created>
  <dcterms:modified xsi:type="dcterms:W3CDTF">2019-12-27T09:21:21Z</dcterms:modified>
</cp:coreProperties>
</file>